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tabRatio="955" firstSheet="1" activeTab="1"/>
  </bookViews>
  <sheets>
    <sheet name="Hoja1" sheetId="1" state="hidden" r:id="rId1"/>
    <sheet name="NOTAS DE ESTADOS FINANCIEROS" sheetId="2" r:id="rId2"/>
    <sheet name="ESF-01" sheetId="3" r:id="rId3"/>
    <sheet name="ESF-02 " sheetId="4" r:id="rId4"/>
    <sheet name="ESF-03" sheetId="5" r:id="rId5"/>
    <sheet name="ESF-04" sheetId="6" r:id="rId6"/>
    <sheet name="ESF-05" sheetId="7" r:id="rId7"/>
    <sheet name="ESF-06 " sheetId="8" r:id="rId8"/>
    <sheet name="ESF-07" sheetId="9" r:id="rId9"/>
    <sheet name="ESF-08" sheetId="10" r:id="rId10"/>
    <sheet name="ESF-09" sheetId="11" r:id="rId11"/>
    <sheet name="ESF-10" sheetId="12" r:id="rId12"/>
    <sheet name="ESF-11" sheetId="13" r:id="rId13"/>
    <sheet name="ESF-12 " sheetId="14" r:id="rId14"/>
    <sheet name="ESF-13" sheetId="15" r:id="rId15"/>
    <sheet name="ESF-14" sheetId="16" r:id="rId16"/>
    <sheet name="ESF-15" sheetId="17" r:id="rId17"/>
    <sheet name="EA-01" sheetId="18" r:id="rId18"/>
    <sheet name="EA-02" sheetId="19" r:id="rId19"/>
    <sheet name="EA-03 " sheetId="20" r:id="rId20"/>
    <sheet name="VHP-01" sheetId="21" r:id="rId21"/>
    <sheet name="VHP-02" sheetId="22" r:id="rId22"/>
    <sheet name="EFE-01  " sheetId="23" r:id="rId23"/>
    <sheet name="EFE-02" sheetId="24" r:id="rId24"/>
    <sheet name="EFE-03" sheetId="25" r:id="rId25"/>
    <sheet name="Conciliacion_Ig" sheetId="26" r:id="rId26"/>
    <sheet name="Conciliacion_Eg" sheetId="27" r:id="rId27"/>
    <sheet name="Memoria" sheetId="28" r:id="rId28"/>
  </sheets>
  <definedNames>
    <definedName name="_xlnm.Print_Area" localSheetId="26">'Conciliacion_Eg'!$A$1:$C$36</definedName>
    <definedName name="_xlnm.Print_Area" localSheetId="25">'Conciliacion_Ig'!$A$1:$C$21</definedName>
    <definedName name="_xlnm.Print_Area" localSheetId="17">'EA-01'!$A$1:$D$36</definedName>
    <definedName name="_xlnm.Print_Area" localSheetId="18">'EA-02'!$A$1:$E$16</definedName>
    <definedName name="_xlnm.Print_Area" localSheetId="19">'EA-03 '!$A$1:$E$49</definedName>
    <definedName name="_xlnm.Print_Area" localSheetId="22">'EFE-01  '!$A$1:$E$19</definedName>
    <definedName name="_xlnm.Print_Area" localSheetId="23">'EFE-02'!$A$1:$D$40</definedName>
    <definedName name="_xlnm.Print_Area" localSheetId="24">'EFE-03'!$A$1:$D$43</definedName>
    <definedName name="_xlnm.Print_Area" localSheetId="2">'ESF-01'!$A$1:$E$79</definedName>
    <definedName name="_xlnm.Print_Area" localSheetId="3">'ESF-02 '!$A$1:$G$25</definedName>
    <definedName name="_xlnm.Print_Area" localSheetId="4">'ESF-03'!$A$1:$I$97</definedName>
    <definedName name="_xlnm.Print_Area" localSheetId="5">'ESF-04'!$A$1:$H$8</definedName>
    <definedName name="_xlnm.Print_Area" localSheetId="7">'ESF-06 '!$A$1:$G$18</definedName>
    <definedName name="_xlnm.Print_Area" localSheetId="8">'ESF-07'!$A$1:$E$18</definedName>
    <definedName name="_xlnm.Print_Area" localSheetId="9">'ESF-08'!$A$1:$H$71</definedName>
    <definedName name="_xlnm.Print_Area" localSheetId="10">'ESF-09'!$A$1:$F$36</definedName>
    <definedName name="_xlnm.Print_Area" localSheetId="11">'ESF-10'!$A$1:$H$8</definedName>
    <definedName name="_xlnm.Print_Area" localSheetId="12">'ESF-11'!$A$1:$D$13</definedName>
    <definedName name="_xlnm.Print_Area" localSheetId="13">'ESF-12 '!$A$1:$H$44</definedName>
    <definedName name="_xlnm.Print_Area" localSheetId="14">'ESF-13'!$A$1:$E$12</definedName>
    <definedName name="_xlnm.Print_Area" localSheetId="15">'ESF-14'!$A$1:$E$20</definedName>
    <definedName name="_xlnm.Print_Area" localSheetId="16">'ESF-15'!$A$1:$AA$20</definedName>
    <definedName name="_xlnm.Print_Area" localSheetId="27">'Memoria'!$A$1:$E$74</definedName>
    <definedName name="_xlnm.Print_Area" localSheetId="20">'VHP-01'!$A$1:$G$15</definedName>
    <definedName name="_xlnm.Print_Area" localSheetId="21">'VHP-02'!$A$1:$F$24</definedName>
    <definedName name="_xlnm.Print_Titles" localSheetId="17">'EA-01'!$1:$7</definedName>
    <definedName name="_xlnm.Print_Titles" localSheetId="19">'EA-03 '!$1:$7</definedName>
    <definedName name="_xlnm.Print_Titles" localSheetId="22">'EFE-01  '!$1:$7</definedName>
  </definedNames>
  <calcPr fullCalcOnLoad="1"/>
</workbook>
</file>

<file path=xl/sharedStrings.xml><?xml version="1.0" encoding="utf-8"?>
<sst xmlns="http://schemas.openxmlformats.org/spreadsheetml/2006/main" count="906" uniqueCount="507">
  <si>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</si>
  <si>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</si>
  <si>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</si>
  <si>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</si>
  <si>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</si>
  <si>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</si>
  <si>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</si>
  <si>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</si>
  <si>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</si>
  <si>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</si>
  <si>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</si>
  <si>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</si>
  <si>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</si>
  <si>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</si>
  <si>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</si>
  <si>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</si>
  <si>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</si>
  <si>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</si>
  <si>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</si>
  <si>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</si>
  <si>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</si>
  <si>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</si>
  <si>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</si>
  <si>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</si>
  <si>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</si>
  <si>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</si>
  <si>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</si>
  <si>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</si>
  <si>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</si>
  <si>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</si>
  <si>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</si>
  <si>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</si>
  <si>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</si>
  <si>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</si>
  <si>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</si>
  <si>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</si>
  <si>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</si>
  <si>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</si>
  <si>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</si>
  <si>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</si>
  <si>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</si>
  <si>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</si>
  <si>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</si>
  <si>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</si>
  <si>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</si>
  <si>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</si>
  <si>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</si>
  <si>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</si>
  <si>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</si>
  <si>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</si>
  <si>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</si>
  <si>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</si>
  <si>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</si>
  <si>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</si>
  <si>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</si>
  <si>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</si>
  <si>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</si>
  <si>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</si>
  <si>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</si>
  <si>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</si>
  <si>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</si>
  <si>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</si>
  <si>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</si>
  <si>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</si>
  <si>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</si>
  <si>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</si>
  <si>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</si>
  <si>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</si>
  <si>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</si>
  <si>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</si>
  <si>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</si>
  <si>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</si>
  <si>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</si>
  <si>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</si>
  <si>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</si>
  <si>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</si>
  <si>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</si>
  <si>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</si>
  <si>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</si>
  <si>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</si>
  <si>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</si>
  <si>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</si>
  <si>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</si>
  <si>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</si>
  <si>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</si>
  <si>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</si>
  <si>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</si>
  <si>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</si>
  <si>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</si>
  <si>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</si>
  <si>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</si>
  <si>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</si>
  <si>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</si>
  <si>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</si>
  <si>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</si>
  <si>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</si>
  <si>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</si>
  <si>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</si>
  <si>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</si>
  <si>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</si>
  <si>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</si>
  <si>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</si>
  <si>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</si>
  <si>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</si>
  <si>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</si>
  <si>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</si>
  <si>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</si>
  <si>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</si>
  <si>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</si>
  <si>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</si>
  <si>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</si>
  <si>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</si>
  <si>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</si>
  <si>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</si>
  <si>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</si>
  <si>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</si>
  <si>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</si>
  <si>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</si>
  <si>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</si>
  <si>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</si>
  <si>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</si>
  <si>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</si>
  <si>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</si>
  <si>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</si>
  <si>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</si>
  <si>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</si>
  <si>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</si>
  <si>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</si>
  <si>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</si>
  <si>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</si>
  <si>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</si>
  <si>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</si>
  <si>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</si>
  <si>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</si>
  <si>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</si>
  <si>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</si>
  <si>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</si>
  <si>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</si>
  <si>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</si>
  <si>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</si>
  <si>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</si>
  <si>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</si>
  <si>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</si>
  <si>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</si>
  <si>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</si>
  <si>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</si>
  <si>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</si>
  <si>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</si>
  <si>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</si>
  <si>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</si>
  <si>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</si>
  <si>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</si>
  <si>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</si>
  <si>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</si>
  <si>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</si>
  <si>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</si>
  <si>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</si>
  <si>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</si>
  <si>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</si>
  <si>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</si>
  <si>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</si>
  <si>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</si>
  <si>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</si>
  <si>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</si>
  <si>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</si>
  <si>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</si>
  <si>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</si>
  <si>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</si>
  <si>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</si>
  <si>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</si>
  <si>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</si>
  <si>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</si>
  <si>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</si>
  <si>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</si>
  <si>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</si>
  <si>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</si>
  <si>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</si>
  <si>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</si>
  <si>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</si>
  <si>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</si>
  <si>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</si>
  <si>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</si>
  <si>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</si>
  <si>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</si>
  <si>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</si>
  <si>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</si>
  <si>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</si>
  <si>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</si>
  <si>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</si>
  <si>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</si>
  <si>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</si>
  <si>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</si>
  <si>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</si>
  <si>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</si>
  <si>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</si>
  <si>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</si>
  <si>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</si>
  <si>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</si>
  <si>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</si>
  <si>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</si>
  <si>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</si>
  <si>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</si>
  <si>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</si>
  <si>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</si>
  <si>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</si>
  <si>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</si>
  <si>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</si>
  <si>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</si>
  <si>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</si>
  <si>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</si>
  <si>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</si>
  <si>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</si>
  <si>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</si>
  <si>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</si>
  <si>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</si>
  <si>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</si>
  <si>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</si>
  <si>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</si>
  <si>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</si>
  <si>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</si>
  <si>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NOTA:     EFE-03</t>
  </si>
  <si>
    <t>TOTAL_1140</t>
  </si>
  <si>
    <t>TOTAL_1150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</si>
  <si>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</si>
  <si>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</si>
  <si>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</si>
  <si>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</si>
  <si>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</si>
  <si>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</si>
  <si>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</si>
  <si>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TOTAL_1125</t>
  </si>
  <si>
    <t>TOTAL_1213</t>
  </si>
  <si>
    <t>TOTAL_1214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</si>
  <si>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</si>
  <si>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</si>
  <si>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</si>
  <si>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</si>
  <si>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</si>
  <si>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</si>
  <si>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</si>
  <si>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</si>
  <si>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</si>
  <si>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</si>
  <si>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</si>
  <si>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</si>
  <si>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</si>
  <si>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</si>
  <si>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</si>
  <si>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</si>
  <si>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</si>
  <si>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</si>
  <si>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</si>
  <si>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</si>
  <si>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</si>
  <si>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</si>
  <si>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</si>
  <si>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</si>
  <si>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</si>
  <si>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</si>
  <si>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t>TOTAL_4100</t>
  </si>
  <si>
    <t>EFE-03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</si>
  <si>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</si>
  <si>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</si>
  <si>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</si>
  <si>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</si>
  <si>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</si>
  <si>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</si>
  <si>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</si>
  <si>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</si>
  <si>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</si>
  <si>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</si>
  <si>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</si>
  <si>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</si>
  <si>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</si>
  <si>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</si>
  <si>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</si>
  <si>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</si>
  <si>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</si>
  <si>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</si>
  <si>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</si>
  <si>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</si>
  <si>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</si>
  <si>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</si>
  <si>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</si>
  <si>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</si>
  <si>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</si>
  <si>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</si>
  <si>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</si>
  <si>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</si>
  <si>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</si>
  <si>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</si>
  <si>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</si>
  <si>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</si>
  <si>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</si>
  <si>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</si>
  <si>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</si>
  <si>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</si>
  <si>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</si>
  <si>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</si>
  <si>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</si>
  <si>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</si>
  <si>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</si>
  <si>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</si>
  <si>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</si>
  <si>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</si>
  <si>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</si>
  <si>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</si>
  <si>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</si>
  <si>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</si>
  <si>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</si>
  <si>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</si>
  <si>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</si>
  <si>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</si>
  <si>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</si>
  <si>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</si>
  <si>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 xml:space="preserve">        BIENES DISPONIBLES PARA SU TRANSFORMACIÓN ESTIMACIONES Y DETERIOROS</t>
  </si>
  <si>
    <t>Esta nota aplica para aquellos entes públicos que realicen algún proceso de transformación y/o elaboración de bienes.</t>
  </si>
  <si>
    <t>NOTA:        ESF-04</t>
  </si>
  <si>
    <t>ESF-04</t>
  </si>
  <si>
    <t>BIENES DISPONIBLES PARA SU TRANSFORMACIÓN ESTIMACIONES Y DETERIOROS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</si>
  <si>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</si>
  <si>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</si>
  <si>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</si>
  <si>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</si>
  <si>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</si>
  <si>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</si>
  <si>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</si>
  <si>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</si>
  <si>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</si>
  <si>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</si>
  <si>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</si>
  <si>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</si>
  <si>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</si>
  <si>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</si>
  <si>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</si>
  <si>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</si>
  <si>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</si>
  <si>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</si>
  <si>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</si>
  <si>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</si>
  <si>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</si>
  <si>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</si>
  <si>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</si>
  <si>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</si>
  <si>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</si>
  <si>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</si>
  <si>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</si>
  <si>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</si>
  <si>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</si>
  <si>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</si>
  <si>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</si>
  <si>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</si>
  <si>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</si>
  <si>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</si>
  <si>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</si>
  <si>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</si>
  <si>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</si>
  <si>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</si>
  <si>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</si>
  <si>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</si>
  <si>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</si>
  <si>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</si>
  <si>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</si>
  <si>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</si>
  <si>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</si>
  <si>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</si>
  <si>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</si>
  <si>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</si>
  <si>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</si>
  <si>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CONTABLES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</si>
  <si>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</si>
  <si>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</si>
  <si>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</si>
  <si>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</si>
  <si>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</si>
  <si>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</si>
  <si>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</si>
  <si>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</si>
  <si>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</si>
  <si>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</si>
  <si>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</si>
  <si>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</si>
  <si>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</si>
  <si>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</si>
  <si>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t>B) Presupuestales</t>
  </si>
  <si>
    <t>@se6#16</t>
  </si>
  <si>
    <t>TOTAL_1130</t>
  </si>
  <si>
    <t>TOTAL_1230</t>
  </si>
  <si>
    <t>TOTAL_5000</t>
  </si>
  <si>
    <t>TOTAL_1110</t>
  </si>
  <si>
    <t>TOTAL_1240 Y 1250</t>
  </si>
  <si>
    <t>NO APLICA</t>
  </si>
  <si>
    <t>112200006</t>
  </si>
  <si>
    <t>SUBSIDO PARA EL EMPLEO</t>
  </si>
  <si>
    <t>124115111</t>
  </si>
  <si>
    <t>Muebles de oficina y estantería</t>
  </si>
  <si>
    <t>124135151</t>
  </si>
  <si>
    <t>Computadoras y equipo periférico</t>
  </si>
  <si>
    <t>124195191</t>
  </si>
  <si>
    <t>Otros mobiliarios y equipos de administración</t>
  </si>
  <si>
    <t>124415411</t>
  </si>
  <si>
    <t>Automóviles y camiones</t>
  </si>
  <si>
    <t>126305111</t>
  </si>
  <si>
    <t>Muebles de oficina y estanteria</t>
  </si>
  <si>
    <t>126305151</t>
  </si>
  <si>
    <t>126305411</t>
  </si>
  <si>
    <t>211700001</t>
  </si>
  <si>
    <t>ISR</t>
  </si>
  <si>
    <t>211700006</t>
  </si>
  <si>
    <t>ISR ASIMILADOS</t>
  </si>
  <si>
    <t>211700101</t>
  </si>
  <si>
    <t>PROVISION IMSS</t>
  </si>
  <si>
    <t>211700108</t>
  </si>
  <si>
    <t>CREDITO INFONAVIT</t>
  </si>
  <si>
    <t>SUBTOTAL CTA 2117</t>
  </si>
  <si>
    <t>422108801</t>
  </si>
  <si>
    <t>Transferencias para servicios personales</t>
  </si>
  <si>
    <t>422108802</t>
  </si>
  <si>
    <t>Transferencias para materiales y suministros</t>
  </si>
  <si>
    <t>422108803</t>
  </si>
  <si>
    <t>Transferencias para servicios básicos</t>
  </si>
  <si>
    <t>422108805</t>
  </si>
  <si>
    <t>Transferencias para bienes muebles, inmuebles e intangibles</t>
  </si>
  <si>
    <t>Sueldos Base</t>
  </si>
  <si>
    <t>Honorarios asimilados</t>
  </si>
  <si>
    <t>Prima Vacacional</t>
  </si>
  <si>
    <t>Gratificación de fin de año</t>
  </si>
  <si>
    <t>Remun Horas extra</t>
  </si>
  <si>
    <t>Aportaciones al ISSEG</t>
  </si>
  <si>
    <t>Aportaciones IMSS</t>
  </si>
  <si>
    <t>Aportaciones INFONAVIT</t>
  </si>
  <si>
    <t>Materiales y útiles de oficina</t>
  </si>
  <si>
    <t>Maty útiles impresi</t>
  </si>
  <si>
    <t>Material de limpieza</t>
  </si>
  <si>
    <t>Combus Lub y aditivos vehículos Serv Pub</t>
  </si>
  <si>
    <t>Vestuario y uniformes</t>
  </si>
  <si>
    <t>Servicio de energía eléctrica</t>
  </si>
  <si>
    <t>Servicio telefonía tradicional</t>
  </si>
  <si>
    <t>Servicio telefonía celular</t>
  </si>
  <si>
    <t>Serv Estadísticos</t>
  </si>
  <si>
    <t>Servicios de vigilancia</t>
  </si>
  <si>
    <t>Serv Financieros</t>
  </si>
  <si>
    <t>Seguro de bienes patrimoniales</t>
  </si>
  <si>
    <t>Cons y mantto Inm</t>
  </si>
  <si>
    <t>Instal BInformat</t>
  </si>
  <si>
    <t>Mantto Vehíc</t>
  </si>
  <si>
    <t>Viáticos nac p Serv pub Desemp funciones ofic</t>
  </si>
  <si>
    <t>Otros servicios de traslado y hospedaje</t>
  </si>
  <si>
    <t>Gto Oficina SP</t>
  </si>
  <si>
    <t>Otros impuestos y derechos</t>
  </si>
  <si>
    <t>Impuesto sobre nómina</t>
  </si>
  <si>
    <t>311000001</t>
  </si>
  <si>
    <t>Patrimonio contribuido</t>
  </si>
  <si>
    <t>312000001</t>
  </si>
  <si>
    <t>Donaciones de Capital</t>
  </si>
  <si>
    <t>3210</t>
  </si>
  <si>
    <t>3210 Ahorro/ Desahorro</t>
  </si>
  <si>
    <t>322000004</t>
  </si>
  <si>
    <t>322000004 RESULTADO DEL EJERCICIO 2004</t>
  </si>
  <si>
    <t>322000005</t>
  </si>
  <si>
    <t>322000005 RESULTADO DEL EJERCICIO 2005</t>
  </si>
  <si>
    <t>322000006</t>
  </si>
  <si>
    <t>322000006 RESULTADO DEL EJERCICIO 2006</t>
  </si>
  <si>
    <t>322000007</t>
  </si>
  <si>
    <t>322000007 RESULTADO DEL EJERCICIO 2007</t>
  </si>
  <si>
    <t>322000008</t>
  </si>
  <si>
    <t>322000008 RESULTADO DEL EJERCICIO 2008</t>
  </si>
  <si>
    <t>322000009</t>
  </si>
  <si>
    <t>322000009 RESULTADO DEL EJERCICIO 2009</t>
  </si>
  <si>
    <t>322000010</t>
  </si>
  <si>
    <t>322000010 RESULTADO DEL EJERCICIO 2010</t>
  </si>
  <si>
    <t>322000011</t>
  </si>
  <si>
    <t>322000011 RESULTADO DEL EJERCICIO 2011</t>
  </si>
  <si>
    <t>322000012</t>
  </si>
  <si>
    <t>322000012 RESULTADO DEL EJERCICIO 2012</t>
  </si>
  <si>
    <t>322000013</t>
  </si>
  <si>
    <t>322000013 RESULTADO DEL EJERCICIO 2013</t>
  </si>
  <si>
    <t>322000014</t>
  </si>
  <si>
    <t>322000014 RESULTADO DEL EJERCICIO 2014</t>
  </si>
  <si>
    <t>322000015</t>
  </si>
  <si>
    <t>322000015 RESULTADO DEL EJERCICIO 2015</t>
  </si>
  <si>
    <t>Subtotal</t>
  </si>
  <si>
    <t>CTA  1047869737</t>
  </si>
  <si>
    <t>CTA  1047924401</t>
  </si>
  <si>
    <t>Muebles de oficina</t>
  </si>
  <si>
    <t>Computadoras</t>
  </si>
  <si>
    <t>Compens Serv</t>
  </si>
  <si>
    <t>Servicio Internet</t>
  </si>
  <si>
    <t>Medicinas y productos farmacéuticos</t>
  </si>
  <si>
    <t>Instal Mobil</t>
  </si>
  <si>
    <t>Pasajes aéreos</t>
  </si>
  <si>
    <t>Pasajes terestres</t>
  </si>
  <si>
    <t>Viáticos extr p Serv pub Desemp funciones ofic</t>
  </si>
  <si>
    <r>
      <t xml:space="preserve">NOTAS A LOS ESTADOS FINANCIEROS DEL 3ER </t>
    </r>
    <r>
      <rPr>
        <b/>
        <sz val="8"/>
        <color indexed="10"/>
        <rFont val="Arial"/>
        <family val="2"/>
      </rPr>
      <t>TRIMESTRE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2016</t>
    </r>
  </si>
  <si>
    <t>Capacitación</t>
  </si>
  <si>
    <t>SE PAGAN EN ENERO 2017</t>
  </si>
  <si>
    <t>211100161</t>
  </si>
  <si>
    <t>211200162</t>
  </si>
  <si>
    <t>211200163</t>
  </si>
  <si>
    <t>SUBTOTAL CTA 2111</t>
  </si>
  <si>
    <t>SUBTOTAL CTA 2112</t>
  </si>
  <si>
    <t>PASIVOS AL CIERRE EJER 2016 CAPITULO 1000</t>
  </si>
  <si>
    <t>PASIVOS AL CIERRE EJER 2016 CAPITULO 2000</t>
  </si>
  <si>
    <t>PASIVOS AL CIERRE EJER 2016 CAPITULO 3000</t>
  </si>
  <si>
    <t xml:space="preserve">SE CANCELAN EN ENE 2017 CON EL PAGO DEL IMSS E INFONAVIT </t>
  </si>
  <si>
    <t>SE CANCELAN CON EL PAGO DEL MES DE ENERO 2017</t>
  </si>
  <si>
    <t xml:space="preserve">SE CANCELAN EN ENE 17 CON EL PAGO DEL 2% NOM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</si>
</sst>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Garamond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5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51"/>
      <name val="Arial"/>
      <family val="2"/>
    </font>
    <font>
      <sz val="8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sz val="8"/>
      <color indexed="5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 tint="-0.3499799966812134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9" tint="0.5999900102615356"/>
      <name val="Arial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</fonts>
  <fills count="9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thin"/>
      <bottom/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6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0" xfId="0" applyFont="1" applyAlignment="1">
      <alignment/>
    </xf>
    <xf numFmtId="0" fontId="55" fillId="0" borderId="0" xfId="0" applyFont="1" applyAlignment="1">
      <alignment/>
    </xf>
    <xf numFmtId="4" fontId="55" fillId="0" borderId="0" xfId="0" applyNumberFormat="1" applyFont="1" applyAlignment="1">
      <alignment/>
    </xf>
    <xf numFmtId="43" fontId="56" fillId="0" borderId="0" xfId="49" applyFont="1" applyAlignment="1">
      <alignment/>
    </xf>
    <xf numFmtId="4" fontId="56" fillId="0" borderId="0" xfId="49" applyNumberFormat="1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4" fontId="56" fillId="0" borderId="0" xfId="0" applyNumberFormat="1" applyFont="1" applyAlignment="1">
      <alignment/>
    </xf>
    <xf numFmtId="0" fontId="55" fillId="0" borderId="0" xfId="0" applyFont="1" applyAlignment="1">
      <alignment horizontal="center"/>
    </xf>
    <xf numFmtId="4" fontId="55" fillId="0" borderId="0" xfId="0" applyNumberFormat="1" applyFont="1" applyAlignment="1">
      <alignment horizontal="center"/>
    </xf>
    <xf numFmtId="0" fontId="56" fillId="0" borderId="0" xfId="0" applyFont="1" applyFill="1" applyAlignment="1">
      <alignment/>
    </xf>
    <xf numFmtId="4" fontId="56" fillId="0" borderId="0" xfId="0" applyNumberFormat="1" applyFont="1" applyFill="1" applyAlignment="1">
      <alignment/>
    </xf>
    <xf numFmtId="4" fontId="2" fillId="0" borderId="0" xfId="53" applyNumberFormat="1" applyFont="1" applyFill="1" applyBorder="1" applyAlignment="1">
      <alignment horizontal="left" vertical="top" wrapText="1"/>
      <protection/>
    </xf>
    <xf numFmtId="4" fontId="55" fillId="0" borderId="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horizontal="right" wrapText="1"/>
    </xf>
    <xf numFmtId="4" fontId="55" fillId="0" borderId="0" xfId="0" applyNumberFormat="1" applyFont="1" applyFill="1" applyBorder="1" applyAlignment="1">
      <alignment horizontal="right" wrapText="1"/>
    </xf>
    <xf numFmtId="0" fontId="55" fillId="0" borderId="0" xfId="0" applyFont="1" applyFill="1" applyBorder="1" applyAlignment="1">
      <alignment horizontal="center" vertical="center" wrapText="1"/>
    </xf>
    <xf numFmtId="4" fontId="57" fillId="0" borderId="0" xfId="0" applyNumberFormat="1" applyFont="1" applyAlignment="1">
      <alignment/>
    </xf>
    <xf numFmtId="4" fontId="55" fillId="0" borderId="0" xfId="49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54" applyFont="1" applyFill="1" applyAlignment="1">
      <alignment vertical="top"/>
      <protection/>
    </xf>
    <xf numFmtId="4" fontId="56" fillId="0" borderId="0" xfId="0" applyNumberFormat="1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56" fillId="0" borderId="0" xfId="0" applyFont="1" applyBorder="1" applyAlignment="1">
      <alignment/>
    </xf>
    <xf numFmtId="4" fontId="56" fillId="0" borderId="0" xfId="0" applyNumberFormat="1" applyFont="1" applyBorder="1" applyAlignment="1">
      <alignment/>
    </xf>
    <xf numFmtId="4" fontId="56" fillId="0" borderId="0" xfId="0" applyNumberFormat="1" applyFont="1" applyAlignment="1">
      <alignment horizontal="left" vertical="center" wrapText="1"/>
    </xf>
    <xf numFmtId="0" fontId="2" fillId="0" borderId="0" xfId="53" applyFont="1" applyFill="1" applyBorder="1" applyAlignment="1">
      <alignment horizontal="left" vertical="top" wrapText="1"/>
      <protection/>
    </xf>
    <xf numFmtId="4" fontId="56" fillId="0" borderId="0" xfId="0" applyNumberFormat="1" applyFont="1" applyFill="1" applyAlignment="1">
      <alignment horizontal="left" wrapText="1"/>
    </xf>
    <xf numFmtId="43" fontId="2" fillId="0" borderId="0" xfId="49" applyFont="1" applyFill="1" applyBorder="1" applyAlignment="1">
      <alignment horizontal="center" vertical="top" wrapText="1"/>
    </xf>
    <xf numFmtId="0" fontId="56" fillId="0" borderId="10" xfId="0" applyFont="1" applyBorder="1" applyAlignment="1">
      <alignment/>
    </xf>
    <xf numFmtId="0" fontId="55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4" fontId="2" fillId="0" borderId="0" xfId="53" applyNumberFormat="1" applyFont="1" applyFill="1" applyBorder="1" applyAlignment="1">
      <alignment horizontal="left" vertical="top"/>
      <protection/>
    </xf>
    <xf numFmtId="0" fontId="2" fillId="0" borderId="0" xfId="53" applyFont="1" applyFill="1" applyBorder="1" applyAlignment="1">
      <alignment horizontal="left" vertical="top"/>
      <protection/>
    </xf>
    <xf numFmtId="4" fontId="2" fillId="0" borderId="11" xfId="53" applyNumberFormat="1" applyFont="1" applyFill="1" applyBorder="1" applyAlignment="1">
      <alignment horizontal="center" vertical="top" wrapText="1"/>
      <protection/>
    </xf>
    <xf numFmtId="0" fontId="2" fillId="0" borderId="12" xfId="53" applyFont="1" applyFill="1" applyBorder="1" applyAlignment="1">
      <alignment horizontal="center" vertical="top" wrapText="1"/>
      <protection/>
    </xf>
    <xf numFmtId="0" fontId="55" fillId="0" borderId="0" xfId="0" applyFont="1" applyFill="1" applyBorder="1" applyAlignment="1">
      <alignment horizontal="left" vertical="center" wrapText="1"/>
    </xf>
    <xf numFmtId="4" fontId="55" fillId="0" borderId="0" xfId="0" applyNumberFormat="1" applyFont="1" applyFill="1" applyBorder="1" applyAlignment="1">
      <alignment horizontal="right" vertical="center" wrapText="1"/>
    </xf>
    <xf numFmtId="4" fontId="55" fillId="0" borderId="0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6" fillId="0" borderId="0" xfId="0" applyFont="1" applyAlignment="1">
      <alignment horizontal="center"/>
    </xf>
    <xf numFmtId="4" fontId="56" fillId="0" borderId="0" xfId="0" applyNumberFormat="1" applyFont="1" applyAlignment="1">
      <alignment horizontal="center"/>
    </xf>
    <xf numFmtId="4" fontId="58" fillId="0" borderId="0" xfId="53" applyNumberFormat="1" applyFont="1" applyFill="1" applyBorder="1" applyAlignment="1">
      <alignment horizontal="left" vertical="top"/>
      <protection/>
    </xf>
    <xf numFmtId="0" fontId="59" fillId="0" borderId="0" xfId="0" applyFont="1" applyAlignment="1">
      <alignment/>
    </xf>
    <xf numFmtId="0" fontId="55" fillId="0" borderId="0" xfId="0" applyFont="1" applyBorder="1" applyAlignment="1">
      <alignment/>
    </xf>
    <xf numFmtId="4" fontId="56" fillId="0" borderId="0" xfId="49" applyNumberFormat="1" applyFont="1" applyBorder="1" applyAlignment="1">
      <alignment/>
    </xf>
    <xf numFmtId="4" fontId="56" fillId="0" borderId="0" xfId="49" applyNumberFormat="1" applyFont="1" applyBorder="1" applyAlignment="1">
      <alignment vertical="center"/>
    </xf>
    <xf numFmtId="0" fontId="55" fillId="0" borderId="13" xfId="0" applyFont="1" applyBorder="1" applyAlignment="1">
      <alignment/>
    </xf>
    <xf numFmtId="4" fontId="55" fillId="0" borderId="13" xfId="0" applyNumberFormat="1" applyFont="1" applyBorder="1" applyAlignment="1">
      <alignment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4" fontId="56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53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15" fontId="5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5" fontId="56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5" fontId="2" fillId="0" borderId="0" xfId="0" applyNumberFormat="1" applyFont="1" applyBorder="1" applyAlignment="1">
      <alignment/>
    </xf>
    <xf numFmtId="15" fontId="3" fillId="0" borderId="0" xfId="0" applyNumberFormat="1" applyFont="1" applyAlignment="1">
      <alignment/>
    </xf>
    <xf numFmtId="0" fontId="55" fillId="0" borderId="0" xfId="0" applyFont="1" applyBorder="1" applyAlignment="1">
      <alignment/>
    </xf>
    <xf numFmtId="49" fontId="56" fillId="0" borderId="10" xfId="0" applyNumberFormat="1" applyFont="1" applyBorder="1" applyAlignment="1">
      <alignment/>
    </xf>
    <xf numFmtId="4" fontId="56" fillId="0" borderId="14" xfId="49" applyNumberFormat="1" applyFont="1" applyBorder="1" applyAlignment="1">
      <alignment/>
    </xf>
    <xf numFmtId="10" fontId="56" fillId="0" borderId="0" xfId="49" applyNumberFormat="1" applyFont="1" applyBorder="1" applyAlignment="1">
      <alignment/>
    </xf>
    <xf numFmtId="2" fontId="56" fillId="0" borderId="0" xfId="49" applyNumberFormat="1" applyFont="1" applyBorder="1" applyAlignment="1">
      <alignment/>
    </xf>
    <xf numFmtId="10" fontId="56" fillId="0" borderId="0" xfId="0" applyNumberFormat="1" applyFont="1" applyBorder="1" applyAlignment="1">
      <alignment/>
    </xf>
    <xf numFmtId="10" fontId="55" fillId="0" borderId="0" xfId="0" applyNumberFormat="1" applyFont="1" applyAlignment="1">
      <alignment/>
    </xf>
    <xf numFmtId="0" fontId="60" fillId="0" borderId="0" xfId="0" applyFont="1" applyBorder="1" applyAlignment="1">
      <alignment/>
    </xf>
    <xf numFmtId="4" fontId="56" fillId="0" borderId="0" xfId="49" applyNumberFormat="1" applyFont="1" applyFill="1" applyBorder="1" applyAlignment="1">
      <alignment/>
    </xf>
    <xf numFmtId="4" fontId="2" fillId="0" borderId="13" xfId="49" applyNumberFormat="1" applyFont="1" applyFill="1" applyBorder="1" applyAlignment="1">
      <alignment horizontal="center" vertical="top" wrapText="1"/>
    </xf>
    <xf numFmtId="4" fontId="56" fillId="0" borderId="0" xfId="49" applyNumberFormat="1" applyFont="1" applyBorder="1" applyAlignment="1">
      <alignment/>
    </xf>
    <xf numFmtId="10" fontId="57" fillId="0" borderId="0" xfId="0" applyNumberFormat="1" applyFont="1" applyAlignment="1">
      <alignment/>
    </xf>
    <xf numFmtId="10" fontId="56" fillId="0" borderId="0" xfId="0" applyNumberFormat="1" applyFont="1" applyBorder="1" applyAlignment="1">
      <alignment horizontal="center"/>
    </xf>
    <xf numFmtId="0" fontId="55" fillId="0" borderId="0" xfId="0" applyFont="1" applyAlignment="1">
      <alignment/>
    </xf>
    <xf numFmtId="4" fontId="55" fillId="0" borderId="0" xfId="0" applyNumberFormat="1" applyFont="1" applyAlignment="1">
      <alignment/>
    </xf>
    <xf numFmtId="10" fontId="55" fillId="0" borderId="0" xfId="0" applyNumberFormat="1" applyFont="1" applyAlignment="1">
      <alignment/>
    </xf>
    <xf numFmtId="0" fontId="61" fillId="0" borderId="15" xfId="0" applyFont="1" applyBorder="1" applyAlignment="1">
      <alignment wrapText="1"/>
    </xf>
    <xf numFmtId="0" fontId="61" fillId="0" borderId="16" xfId="0" applyFont="1" applyBorder="1" applyAlignment="1">
      <alignment wrapText="1"/>
    </xf>
    <xf numFmtId="4" fontId="56" fillId="0" borderId="16" xfId="0" applyNumberFormat="1" applyFont="1" applyFill="1" applyBorder="1" applyAlignment="1">
      <alignment horizontal="right"/>
    </xf>
    <xf numFmtId="10" fontId="56" fillId="0" borderId="15" xfId="0" applyNumberFormat="1" applyFont="1" applyFill="1" applyBorder="1" applyAlignment="1">
      <alignment horizontal="right"/>
    </xf>
    <xf numFmtId="4" fontId="56" fillId="0" borderId="0" xfId="49" applyNumberFormat="1" applyFont="1" applyAlignment="1">
      <alignment/>
    </xf>
    <xf numFmtId="10" fontId="56" fillId="0" borderId="0" xfId="0" applyNumberFormat="1" applyFont="1" applyAlignment="1">
      <alignment/>
    </xf>
    <xf numFmtId="0" fontId="3" fillId="0" borderId="0" xfId="54" applyFont="1" applyFill="1" applyBorder="1">
      <alignment/>
      <protection/>
    </xf>
    <xf numFmtId="0" fontId="3" fillId="0" borderId="0" xfId="54" applyFont="1" applyFill="1" applyBorder="1" applyAlignment="1">
      <alignment horizontal="left" wrapText="1"/>
      <protection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Fill="1">
      <alignment/>
      <protection/>
    </xf>
    <xf numFmtId="0" fontId="55" fillId="0" borderId="17" xfId="54" applyFont="1" applyFill="1" applyBorder="1" applyAlignment="1">
      <alignment horizontal="center" vertical="center" wrapText="1"/>
      <protection/>
    </xf>
    <xf numFmtId="0" fontId="55" fillId="0" borderId="15" xfId="54" applyFont="1" applyFill="1" applyBorder="1" applyAlignment="1">
      <alignment horizontal="center" vertical="center" wrapText="1"/>
      <protection/>
    </xf>
    <xf numFmtId="0" fontId="56" fillId="0" borderId="10" xfId="55" applyFont="1" applyFill="1" applyBorder="1">
      <alignment/>
      <protection/>
    </xf>
    <xf numFmtId="0" fontId="55" fillId="0" borderId="16" xfId="54" applyFont="1" applyFill="1" applyBorder="1" applyAlignment="1">
      <alignment horizontal="center" vertical="center" wrapText="1"/>
      <protection/>
    </xf>
    <xf numFmtId="0" fontId="56" fillId="0" borderId="18" xfId="55" applyFont="1" applyFill="1" applyBorder="1">
      <alignment/>
      <protection/>
    </xf>
    <xf numFmtId="0" fontId="55" fillId="0" borderId="19" xfId="54" applyFont="1" applyFill="1" applyBorder="1" applyAlignment="1">
      <alignment horizontal="center" vertical="center" wrapText="1"/>
      <protection/>
    </xf>
    <xf numFmtId="0" fontId="56" fillId="0" borderId="15" xfId="55" applyFont="1" applyFill="1" applyBorder="1">
      <alignment/>
      <protection/>
    </xf>
    <xf numFmtId="0" fontId="56" fillId="0" borderId="0" xfId="0" applyFont="1" applyAlignment="1">
      <alignment/>
    </xf>
    <xf numFmtId="0" fontId="3" fillId="0" borderId="0" xfId="54" applyFont="1" applyFill="1" applyBorder="1" applyAlignment="1">
      <alignment wrapText="1"/>
      <protection/>
    </xf>
    <xf numFmtId="4" fontId="56" fillId="0" borderId="10" xfId="0" applyNumberFormat="1" applyFont="1" applyFill="1" applyBorder="1" applyAlignment="1">
      <alignment wrapText="1"/>
    </xf>
    <xf numFmtId="4" fontId="56" fillId="0" borderId="10" xfId="49" applyNumberFormat="1" applyFont="1" applyBorder="1" applyAlignment="1">
      <alignment wrapText="1"/>
    </xf>
    <xf numFmtId="4" fontId="56" fillId="0" borderId="14" xfId="49" applyNumberFormat="1" applyFont="1" applyBorder="1" applyAlignment="1">
      <alignment wrapText="1"/>
    </xf>
    <xf numFmtId="4" fontId="56" fillId="0" borderId="10" xfId="57" applyNumberFormat="1" applyFont="1" applyFill="1" applyBorder="1" applyAlignment="1">
      <alignment wrapText="1"/>
      <protection/>
    </xf>
    <xf numFmtId="4" fontId="56" fillId="0" borderId="10" xfId="0" applyNumberFormat="1" applyFont="1" applyBorder="1" applyAlignment="1">
      <alignment wrapText="1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43" fontId="56" fillId="0" borderId="10" xfId="49" applyFont="1" applyBorder="1" applyAlignment="1">
      <alignment wrapText="1"/>
    </xf>
    <xf numFmtId="0" fontId="56" fillId="0" borderId="10" xfId="0" applyFont="1" applyFill="1" applyBorder="1" applyAlignment="1">
      <alignment/>
    </xf>
    <xf numFmtId="4" fontId="56" fillId="0" borderId="20" xfId="0" applyNumberFormat="1" applyFont="1" applyFill="1" applyBorder="1" applyAlignment="1">
      <alignment wrapText="1"/>
    </xf>
    <xf numFmtId="4" fontId="55" fillId="0" borderId="10" xfId="0" applyNumberFormat="1" applyFont="1" applyFill="1" applyBorder="1" applyAlignment="1">
      <alignment wrapText="1"/>
    </xf>
    <xf numFmtId="0" fontId="2" fillId="0" borderId="21" xfId="54" applyFont="1" applyBorder="1" applyAlignment="1">
      <alignment vertical="top"/>
      <protection/>
    </xf>
    <xf numFmtId="0" fontId="56" fillId="0" borderId="21" xfId="0" applyFont="1" applyBorder="1" applyAlignment="1">
      <alignment/>
    </xf>
    <xf numFmtId="4" fontId="56" fillId="0" borderId="21" xfId="0" applyNumberFormat="1" applyFont="1" applyBorder="1" applyAlignment="1">
      <alignment/>
    </xf>
    <xf numFmtId="49" fontId="56" fillId="0" borderId="15" xfId="0" applyNumberFormat="1" applyFont="1" applyFill="1" applyBorder="1" applyAlignment="1">
      <alignment wrapText="1"/>
    </xf>
    <xf numFmtId="0" fontId="55" fillId="0" borderId="15" xfId="0" applyFont="1" applyFill="1" applyBorder="1" applyAlignment="1">
      <alignment wrapText="1"/>
    </xf>
    <xf numFmtId="0" fontId="55" fillId="0" borderId="0" xfId="0" applyFont="1" applyFill="1" applyBorder="1" applyAlignment="1">
      <alignment horizontal="left" wrapText="1"/>
    </xf>
    <xf numFmtId="0" fontId="56" fillId="0" borderId="0" xfId="0" applyFont="1" applyAlignment="1">
      <alignment/>
    </xf>
    <xf numFmtId="49" fontId="56" fillId="0" borderId="10" xfId="0" applyNumberFormat="1" applyFont="1" applyFill="1" applyBorder="1" applyAlignment="1">
      <alignment wrapText="1"/>
    </xf>
    <xf numFmtId="0" fontId="55" fillId="0" borderId="10" xfId="0" applyFont="1" applyFill="1" applyBorder="1" applyAlignment="1">
      <alignment wrapText="1"/>
    </xf>
    <xf numFmtId="0" fontId="56" fillId="0" borderId="0" xfId="0" applyFont="1" applyFill="1" applyAlignment="1">
      <alignment/>
    </xf>
    <xf numFmtId="4" fontId="56" fillId="0" borderId="0" xfId="0" applyNumberFormat="1" applyFont="1" applyFill="1" applyAlignment="1">
      <alignment/>
    </xf>
    <xf numFmtId="49" fontId="56" fillId="0" borderId="20" xfId="0" applyNumberFormat="1" applyFont="1" applyFill="1" applyBorder="1" applyAlignment="1">
      <alignment wrapText="1"/>
    </xf>
    <xf numFmtId="4" fontId="56" fillId="0" borderId="0" xfId="0" applyNumberFormat="1" applyFont="1" applyAlignment="1">
      <alignment/>
    </xf>
    <xf numFmtId="0" fontId="56" fillId="0" borderId="0" xfId="49" applyNumberFormat="1" applyFont="1" applyFill="1" applyAlignment="1">
      <alignment/>
    </xf>
    <xf numFmtId="4" fontId="56" fillId="0" borderId="15" xfId="0" applyNumberFormat="1" applyFont="1" applyFill="1" applyBorder="1" applyAlignment="1">
      <alignment wrapText="1"/>
    </xf>
    <xf numFmtId="49" fontId="56" fillId="0" borderId="22" xfId="0" applyNumberFormat="1" applyFont="1" applyFill="1" applyBorder="1" applyAlignment="1">
      <alignment wrapText="1"/>
    </xf>
    <xf numFmtId="0" fontId="56" fillId="0" borderId="10" xfId="0" applyFont="1" applyFill="1" applyBorder="1" applyAlignment="1">
      <alignment wrapText="1"/>
    </xf>
    <xf numFmtId="0" fontId="56" fillId="0" borderId="15" xfId="0" applyFont="1" applyFill="1" applyBorder="1" applyAlignment="1">
      <alignment wrapText="1"/>
    </xf>
    <xf numFmtId="0" fontId="56" fillId="0" borderId="10" xfId="0" applyFont="1" applyFill="1" applyBorder="1" applyAlignment="1" quotePrefix="1">
      <alignment wrapText="1"/>
    </xf>
    <xf numFmtId="4" fontId="56" fillId="0" borderId="10" xfId="0" applyNumberFormat="1" applyFont="1" applyBorder="1" applyAlignment="1">
      <alignment/>
    </xf>
    <xf numFmtId="0" fontId="56" fillId="0" borderId="15" xfId="0" applyFont="1" applyBorder="1" applyAlignment="1">
      <alignment/>
    </xf>
    <xf numFmtId="4" fontId="56" fillId="0" borderId="15" xfId="49" applyNumberFormat="1" applyFont="1" applyBorder="1" applyAlignment="1">
      <alignment/>
    </xf>
    <xf numFmtId="0" fontId="56" fillId="0" borderId="17" xfId="0" applyFont="1" applyBorder="1" applyAlignment="1">
      <alignment/>
    </xf>
    <xf numFmtId="4" fontId="56" fillId="0" borderId="10" xfId="49" applyNumberFormat="1" applyFont="1" applyFill="1" applyBorder="1" applyAlignment="1">
      <alignment wrapText="1"/>
    </xf>
    <xf numFmtId="49" fontId="56" fillId="0" borderId="23" xfId="0" applyNumberFormat="1" applyFont="1" applyFill="1" applyBorder="1" applyAlignment="1">
      <alignment wrapText="1"/>
    </xf>
    <xf numFmtId="49" fontId="56" fillId="0" borderId="24" xfId="0" applyNumberFormat="1" applyFont="1" applyFill="1" applyBorder="1" applyAlignment="1">
      <alignment wrapText="1"/>
    </xf>
    <xf numFmtId="4" fontId="56" fillId="0" borderId="23" xfId="49" applyNumberFormat="1" applyFont="1" applyFill="1" applyBorder="1" applyAlignment="1">
      <alignment wrapText="1"/>
    </xf>
    <xf numFmtId="49" fontId="56" fillId="0" borderId="14" xfId="0" applyNumberFormat="1" applyFont="1" applyFill="1" applyBorder="1" applyAlignment="1">
      <alignment wrapText="1"/>
    </xf>
    <xf numFmtId="10" fontId="56" fillId="0" borderId="0" xfId="49" applyNumberFormat="1" applyFont="1" applyAlignment="1">
      <alignment/>
    </xf>
    <xf numFmtId="2" fontId="56" fillId="0" borderId="0" xfId="49" applyNumberFormat="1" applyFont="1" applyAlignment="1">
      <alignment/>
    </xf>
    <xf numFmtId="10" fontId="56" fillId="0" borderId="20" xfId="60" applyNumberFormat="1" applyFont="1" applyFill="1" applyBorder="1" applyAlignment="1">
      <alignment wrapText="1"/>
    </xf>
    <xf numFmtId="10" fontId="56" fillId="0" borderId="10" xfId="60" applyNumberFormat="1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4" fontId="55" fillId="0" borderId="0" xfId="49" applyNumberFormat="1" applyFont="1" applyFill="1" applyBorder="1" applyAlignment="1">
      <alignment wrapText="1"/>
    </xf>
    <xf numFmtId="10" fontId="55" fillId="0" borderId="0" xfId="0" applyNumberFormat="1" applyFont="1" applyFill="1" applyBorder="1" applyAlignment="1">
      <alignment wrapText="1"/>
    </xf>
    <xf numFmtId="2" fontId="55" fillId="0" borderId="0" xfId="0" applyNumberFormat="1" applyFont="1" applyFill="1" applyBorder="1" applyAlignment="1">
      <alignment wrapText="1"/>
    </xf>
    <xf numFmtId="4" fontId="55" fillId="0" borderId="15" xfId="0" applyNumberFormat="1" applyFont="1" applyFill="1" applyBorder="1" applyAlignment="1">
      <alignment wrapText="1"/>
    </xf>
    <xf numFmtId="4" fontId="55" fillId="0" borderId="0" xfId="0" applyNumberFormat="1" applyFont="1" applyFill="1" applyBorder="1" applyAlignment="1">
      <alignment wrapText="1"/>
    </xf>
    <xf numFmtId="0" fontId="56" fillId="0" borderId="15" xfId="0" applyNumberFormat="1" applyFont="1" applyFill="1" applyBorder="1" applyAlignment="1">
      <alignment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62" fillId="0" borderId="1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left" vertical="center" wrapText="1" indent="1"/>
    </xf>
    <xf numFmtId="0" fontId="61" fillId="0" borderId="10" xfId="0" applyFont="1" applyFill="1" applyBorder="1" applyAlignment="1">
      <alignment horizontal="left" vertical="center" indent="1"/>
    </xf>
    <xf numFmtId="4" fontId="55" fillId="0" borderId="10" xfId="0" applyNumberFormat="1" applyFont="1" applyFill="1" applyBorder="1" applyAlignment="1">
      <alignment horizontal="right"/>
    </xf>
    <xf numFmtId="4" fontId="61" fillId="0" borderId="10" xfId="0" applyNumberFormat="1" applyFont="1" applyFill="1" applyBorder="1" applyAlignment="1">
      <alignment horizontal="right" vertical="center"/>
    </xf>
    <xf numFmtId="4" fontId="56" fillId="0" borderId="10" xfId="0" applyNumberFormat="1" applyFont="1" applyBorder="1" applyAlignment="1">
      <alignment/>
    </xf>
    <xf numFmtId="0" fontId="62" fillId="0" borderId="14" xfId="0" applyFont="1" applyFill="1" applyBorder="1" applyAlignment="1">
      <alignment vertical="center"/>
    </xf>
    <xf numFmtId="0" fontId="61" fillId="0" borderId="12" xfId="0" applyFont="1" applyFill="1" applyBorder="1" applyAlignment="1">
      <alignment horizontal="left" vertical="center" wrapText="1" indent="1"/>
    </xf>
    <xf numFmtId="0" fontId="61" fillId="0" borderId="14" xfId="0" applyFont="1" applyFill="1" applyBorder="1" applyAlignment="1">
      <alignment horizontal="left" vertical="center" indent="1"/>
    </xf>
    <xf numFmtId="4" fontId="55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/>
    </xf>
    <xf numFmtId="0" fontId="63" fillId="0" borderId="25" xfId="54" applyFont="1" applyBorder="1" applyAlignment="1" applyProtection="1">
      <alignment horizontal="center" vertical="top"/>
      <protection hidden="1"/>
    </xf>
    <xf numFmtId="0" fontId="63" fillId="0" borderId="10" xfId="54" applyFont="1" applyBorder="1" applyAlignment="1" applyProtection="1">
      <alignment horizontal="center" vertical="top"/>
      <protection hidden="1"/>
    </xf>
    <xf numFmtId="0" fontId="56" fillId="0" borderId="1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7" fillId="0" borderId="10" xfId="54" applyFont="1" applyBorder="1" applyAlignment="1" applyProtection="1">
      <alignment horizontal="center" vertical="top"/>
      <protection hidden="1"/>
    </xf>
    <xf numFmtId="0" fontId="56" fillId="0" borderId="10" xfId="0" applyFont="1" applyFill="1" applyBorder="1" applyAlignment="1" quotePrefix="1">
      <alignment horizontal="center"/>
    </xf>
    <xf numFmtId="0" fontId="2" fillId="0" borderId="26" xfId="53" applyFont="1" applyFill="1" applyBorder="1" applyAlignment="1">
      <alignment horizontal="center" vertical="top"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56" fillId="0" borderId="0" xfId="0" applyFont="1" applyFill="1" applyBorder="1" applyAlignment="1">
      <alignment wrapText="1"/>
    </xf>
    <xf numFmtId="0" fontId="56" fillId="0" borderId="0" xfId="0" applyFont="1" applyAlignment="1">
      <alignment/>
    </xf>
    <xf numFmtId="0" fontId="3" fillId="0" borderId="25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4" fontId="55" fillId="0" borderId="0" xfId="0" applyNumberFormat="1" applyFont="1" applyAlignment="1">
      <alignment vertical="center"/>
    </xf>
    <xf numFmtId="0" fontId="56" fillId="0" borderId="0" xfId="0" applyFont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56" fillId="0" borderId="0" xfId="0" applyFont="1" applyFill="1" applyBorder="1" applyAlignment="1" applyProtection="1">
      <alignment vertical="center"/>
      <protection locked="0"/>
    </xf>
    <xf numFmtId="43" fontId="56" fillId="0" borderId="0" xfId="49" applyFont="1" applyBorder="1" applyAlignment="1" applyProtection="1">
      <alignment/>
      <protection locked="0"/>
    </xf>
    <xf numFmtId="43" fontId="56" fillId="0" borderId="0" xfId="49" applyFont="1" applyFill="1" applyBorder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15" fontId="3" fillId="0" borderId="10" xfId="0" applyNumberFormat="1" applyFont="1" applyBorder="1" applyAlignment="1" applyProtection="1">
      <alignment/>
      <protection locked="0"/>
    </xf>
    <xf numFmtId="0" fontId="2" fillId="0" borderId="10" xfId="54" applyNumberFormat="1" applyFont="1" applyFill="1" applyBorder="1" applyAlignment="1">
      <alignment horizontal="center" vertical="top"/>
      <protection/>
    </xf>
    <xf numFmtId="0" fontId="2" fillId="0" borderId="10" xfId="54" applyFont="1" applyFill="1" applyBorder="1" applyAlignment="1">
      <alignment vertical="top" wrapText="1"/>
      <protection/>
    </xf>
    <xf numFmtId="4" fontId="56" fillId="0" borderId="10" xfId="0" applyNumberFormat="1" applyFont="1" applyFill="1" applyBorder="1" applyAlignment="1">
      <alignment horizontal="right"/>
    </xf>
    <xf numFmtId="4" fontId="56" fillId="0" borderId="27" xfId="0" applyNumberFormat="1" applyFont="1" applyFill="1" applyBorder="1" applyAlignment="1">
      <alignment horizontal="right"/>
    </xf>
    <xf numFmtId="0" fontId="3" fillId="0" borderId="10" xfId="54" applyNumberFormat="1" applyFont="1" applyFill="1" applyBorder="1" applyAlignment="1">
      <alignment horizontal="center" vertical="top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0" borderId="10" xfId="54" applyFont="1" applyBorder="1" applyAlignment="1">
      <alignment vertical="top" wrapText="1"/>
      <protection/>
    </xf>
    <xf numFmtId="0" fontId="2" fillId="0" borderId="10" xfId="54" applyFont="1" applyBorder="1" applyAlignment="1">
      <alignment vertical="top" wrapText="1"/>
      <protection/>
    </xf>
    <xf numFmtId="0" fontId="3" fillId="0" borderId="28" xfId="54" applyNumberFormat="1" applyFont="1" applyFill="1" applyBorder="1" applyAlignment="1">
      <alignment horizontal="center" vertical="top"/>
      <protection/>
    </xf>
    <xf numFmtId="0" fontId="3" fillId="0" borderId="28" xfId="54" applyFont="1" applyBorder="1" applyAlignment="1">
      <alignment vertical="top" wrapText="1"/>
      <protection/>
    </xf>
    <xf numFmtId="4" fontId="56" fillId="0" borderId="28" xfId="0" applyNumberFormat="1" applyFont="1" applyFill="1" applyBorder="1" applyAlignment="1">
      <alignment horizontal="right"/>
    </xf>
    <xf numFmtId="4" fontId="56" fillId="0" borderId="29" xfId="0" applyNumberFormat="1" applyFont="1" applyFill="1" applyBorder="1" applyAlignment="1">
      <alignment horizontal="right"/>
    </xf>
    <xf numFmtId="0" fontId="3" fillId="0" borderId="0" xfId="54" applyFont="1" applyFill="1" applyBorder="1" applyAlignment="1">
      <alignment horizontal="left" indent="1"/>
      <protection/>
    </xf>
    <xf numFmtId="0" fontId="7" fillId="0" borderId="0" xfId="54" applyFont="1" applyFill="1" applyBorder="1" applyAlignment="1">
      <alignment horizontal="left"/>
      <protection/>
    </xf>
    <xf numFmtId="0" fontId="56" fillId="0" borderId="10" xfId="55" applyFont="1" applyFill="1" applyBorder="1" applyAlignment="1" quotePrefix="1">
      <alignment horizontal="center"/>
      <protection/>
    </xf>
    <xf numFmtId="0" fontId="56" fillId="0" borderId="10" xfId="55" applyFont="1" applyFill="1" applyBorder="1" applyAlignment="1">
      <alignment horizontal="center"/>
      <protection/>
    </xf>
    <xf numFmtId="0" fontId="56" fillId="0" borderId="18" xfId="55" applyFont="1" applyFill="1" applyBorder="1" applyAlignment="1">
      <alignment horizontal="center"/>
      <protection/>
    </xf>
    <xf numFmtId="0" fontId="56" fillId="0" borderId="15" xfId="55" applyFont="1" applyFill="1" applyBorder="1" applyAlignment="1">
      <alignment horizontal="center"/>
      <protection/>
    </xf>
    <xf numFmtId="0" fontId="55" fillId="0" borderId="10" xfId="55" applyFont="1" applyFill="1" applyBorder="1" applyAlignment="1" quotePrefix="1">
      <alignment horizontal="center"/>
      <protection/>
    </xf>
    <xf numFmtId="0" fontId="55" fillId="0" borderId="10" xfId="55" applyFont="1" applyFill="1" applyBorder="1">
      <alignment/>
      <protection/>
    </xf>
    <xf numFmtId="0" fontId="55" fillId="0" borderId="10" xfId="55" applyFont="1" applyFill="1" applyBorder="1" applyAlignment="1">
      <alignment horizontal="center"/>
      <protection/>
    </xf>
    <xf numFmtId="0" fontId="3" fillId="0" borderId="15" xfId="54" applyFont="1" applyFill="1" applyBorder="1" applyAlignment="1">
      <alignment horizontal="center"/>
      <protection/>
    </xf>
    <xf numFmtId="0" fontId="56" fillId="0" borderId="15" xfId="54" applyFont="1" applyFill="1" applyBorder="1" applyAlignment="1">
      <alignment horizontal="left" vertical="center" wrapText="1"/>
      <protection/>
    </xf>
    <xf numFmtId="4" fontId="55" fillId="0" borderId="15" xfId="54" applyNumberFormat="1" applyFont="1" applyFill="1" applyBorder="1" applyAlignment="1">
      <alignment horizontal="right" wrapText="1"/>
      <protection/>
    </xf>
    <xf numFmtId="0" fontId="7" fillId="0" borderId="0" xfId="54" applyFont="1" applyFill="1" applyBorder="1" applyAlignment="1">
      <alignment horizontal="left" wrapText="1"/>
      <protection/>
    </xf>
    <xf numFmtId="0" fontId="64" fillId="0" borderId="0" xfId="0" applyFont="1" applyAlignment="1">
      <alignment horizontal="justify" vertical="center"/>
    </xf>
    <xf numFmtId="0" fontId="64" fillId="0" borderId="0" xfId="0" applyFont="1" applyAlignment="1">
      <alignment horizontal="center" vertical="center"/>
    </xf>
    <xf numFmtId="0" fontId="2" fillId="0" borderId="15" xfId="54" applyFont="1" applyFill="1" applyBorder="1" applyAlignment="1">
      <alignment horizontal="center"/>
      <protection/>
    </xf>
    <xf numFmtId="0" fontId="2" fillId="0" borderId="15" xfId="54" applyFont="1" applyFill="1" applyBorder="1" applyAlignment="1">
      <alignment horizontal="left" wrapText="1"/>
      <protection/>
    </xf>
    <xf numFmtId="0" fontId="3" fillId="0" borderId="15" xfId="54" applyFont="1" applyFill="1" applyBorder="1" applyAlignment="1">
      <alignment horizontal="left"/>
      <protection/>
    </xf>
    <xf numFmtId="0" fontId="3" fillId="0" borderId="15" xfId="54" applyFont="1" applyFill="1" applyBorder="1">
      <alignment/>
      <protection/>
    </xf>
    <xf numFmtId="0" fontId="3" fillId="0" borderId="15" xfId="54" applyFont="1" applyFill="1" applyBorder="1" applyAlignment="1">
      <alignment horizontal="left" wrapText="1"/>
      <protection/>
    </xf>
    <xf numFmtId="0" fontId="3" fillId="0" borderId="15" xfId="54" applyFont="1" applyFill="1" applyBorder="1" applyAlignment="1">
      <alignment wrapText="1"/>
      <protection/>
    </xf>
    <xf numFmtId="0" fontId="2" fillId="0" borderId="15" xfId="54" applyFont="1" applyFill="1" applyBorder="1" applyAlignment="1">
      <alignment wrapText="1"/>
      <protection/>
    </xf>
    <xf numFmtId="0" fontId="55" fillId="0" borderId="15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justify" vertical="center" wrapText="1"/>
    </xf>
    <xf numFmtId="0" fontId="64" fillId="0" borderId="0" xfId="0" applyFont="1" applyAlignment="1">
      <alignment vertical="center"/>
    </xf>
    <xf numFmtId="0" fontId="7" fillId="0" borderId="0" xfId="54" applyFont="1" applyFill="1" applyBorder="1">
      <alignment/>
      <protection/>
    </xf>
    <xf numFmtId="0" fontId="65" fillId="0" borderId="0" xfId="0" applyFont="1" applyAlignment="1">
      <alignment horizontal="center"/>
    </xf>
    <xf numFmtId="49" fontId="56" fillId="0" borderId="15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center" vertical="center"/>
    </xf>
    <xf numFmtId="49" fontId="55" fillId="0" borderId="10" xfId="0" applyNumberFormat="1" applyFont="1" applyFill="1" applyBorder="1" applyAlignment="1">
      <alignment horizontal="right" wrapText="1"/>
    </xf>
    <xf numFmtId="4" fontId="56" fillId="0" borderId="15" xfId="0" applyNumberFormat="1" applyFont="1" applyBorder="1" applyAlignment="1">
      <alignment horizontal="right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65" fillId="0" borderId="15" xfId="0" applyFont="1" applyBorder="1" applyAlignment="1">
      <alignment horizontal="center"/>
    </xf>
    <xf numFmtId="4" fontId="56" fillId="0" borderId="15" xfId="0" applyNumberFormat="1" applyFont="1" applyFill="1" applyBorder="1" applyAlignment="1">
      <alignment horizontal="right" wrapText="1"/>
    </xf>
    <xf numFmtId="0" fontId="56" fillId="0" borderId="0" xfId="0" applyFont="1" applyAlignment="1">
      <alignment horizontal="justify"/>
    </xf>
    <xf numFmtId="0" fontId="56" fillId="0" borderId="0" xfId="0" applyFont="1" applyAlignment="1">
      <alignment horizontal="justify" vertical="center"/>
    </xf>
    <xf numFmtId="0" fontId="2" fillId="0" borderId="0" xfId="0" applyFont="1" applyAlignment="1">
      <alignment horizontal="center"/>
    </xf>
    <xf numFmtId="0" fontId="2" fillId="0" borderId="13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left" wrapText="1"/>
      <protection/>
    </xf>
    <xf numFmtId="0" fontId="63" fillId="33" borderId="30" xfId="0" applyFont="1" applyFill="1" applyBorder="1" applyAlignment="1" applyProtection="1">
      <alignment horizontal="center" vertical="center"/>
      <protection locked="0"/>
    </xf>
    <xf numFmtId="0" fontId="63" fillId="34" borderId="31" xfId="0" applyFont="1" applyFill="1" applyBorder="1" applyAlignment="1" applyProtection="1">
      <alignment horizontal="center" vertical="center"/>
      <protection locked="0"/>
    </xf>
    <xf numFmtId="0" fontId="63" fillId="35" borderId="32" xfId="0" applyFont="1" applyFill="1" applyBorder="1" applyAlignment="1">
      <alignment horizontal="center" vertical="center" wrapText="1"/>
    </xf>
    <xf numFmtId="0" fontId="63" fillId="36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37" borderId="10" xfId="53" applyFont="1" applyFill="1" applyBorder="1" applyAlignment="1">
      <alignment horizontal="left" vertical="top"/>
      <protection/>
    </xf>
    <xf numFmtId="0" fontId="55" fillId="0" borderId="15" xfId="0" applyFont="1" applyFill="1" applyBorder="1" applyAlignment="1">
      <alignment horizontal="left" wrapText="1"/>
    </xf>
    <xf numFmtId="4" fontId="55" fillId="0" borderId="20" xfId="0" applyNumberFormat="1" applyFont="1" applyFill="1" applyBorder="1" applyAlignment="1">
      <alignment horizontal="right" wrapText="1"/>
    </xf>
    <xf numFmtId="4" fontId="55" fillId="0" borderId="34" xfId="0" applyNumberFormat="1" applyFont="1" applyFill="1" applyBorder="1" applyAlignment="1">
      <alignment wrapText="1"/>
    </xf>
    <xf numFmtId="4" fontId="55" fillId="0" borderId="20" xfId="0" applyNumberFormat="1" applyFont="1" applyFill="1" applyBorder="1" applyAlignment="1">
      <alignment wrapText="1"/>
    </xf>
    <xf numFmtId="4" fontId="55" fillId="0" borderId="10" xfId="0" applyNumberFormat="1" applyFont="1" applyFill="1" applyBorder="1" applyAlignment="1">
      <alignment horizontal="right" wrapText="1"/>
    </xf>
    <xf numFmtId="0" fontId="55" fillId="0" borderId="34" xfId="0" applyFont="1" applyFill="1" applyBorder="1" applyAlignment="1">
      <alignment horizontal="left" wrapText="1"/>
    </xf>
    <xf numFmtId="4" fontId="55" fillId="0" borderId="35" xfId="0" applyNumberFormat="1" applyFont="1" applyFill="1" applyBorder="1" applyAlignment="1">
      <alignment horizontal="right" wrapText="1"/>
    </xf>
    <xf numFmtId="4" fontId="55" fillId="0" borderId="35" xfId="0" applyNumberFormat="1" applyFont="1" applyFill="1" applyBorder="1" applyAlignment="1">
      <alignment wrapText="1"/>
    </xf>
    <xf numFmtId="4" fontId="55" fillId="0" borderId="23" xfId="0" applyNumberFormat="1" applyFont="1" applyFill="1" applyBorder="1" applyAlignment="1">
      <alignment horizontal="right" wrapText="1"/>
    </xf>
    <xf numFmtId="0" fontId="55" fillId="0" borderId="10" xfId="0" applyFont="1" applyFill="1" applyBorder="1" applyAlignment="1">
      <alignment horizontal="left" wrapText="1"/>
    </xf>
    <xf numFmtId="0" fontId="63" fillId="38" borderId="10" xfId="53" applyFont="1" applyFill="1" applyBorder="1" applyAlignment="1">
      <alignment horizontal="left" vertical="center"/>
      <protection/>
    </xf>
    <xf numFmtId="0" fontId="63" fillId="39" borderId="10" xfId="54" applyFont="1" applyFill="1" applyBorder="1" applyAlignment="1">
      <alignment horizontal="center" vertical="center" wrapText="1"/>
      <protection/>
    </xf>
    <xf numFmtId="0" fontId="63" fillId="40" borderId="10" xfId="0" applyFont="1" applyFill="1" applyBorder="1" applyAlignment="1">
      <alignment horizontal="center" vertical="center"/>
    </xf>
    <xf numFmtId="4" fontId="63" fillId="41" borderId="10" xfId="49" applyNumberFormat="1" applyFont="1" applyFill="1" applyBorder="1" applyAlignment="1">
      <alignment horizontal="center" vertical="center" wrapText="1"/>
    </xf>
    <xf numFmtId="0" fontId="63" fillId="42" borderId="15" xfId="49" applyNumberFormat="1" applyFont="1" applyFill="1" applyBorder="1" applyAlignment="1">
      <alignment horizontal="center" vertical="center" wrapText="1"/>
    </xf>
    <xf numFmtId="4" fontId="63" fillId="43" borderId="15" xfId="49" applyNumberFormat="1" applyFont="1" applyFill="1" applyBorder="1" applyAlignment="1">
      <alignment horizontal="center" vertical="center" wrapText="1"/>
    </xf>
    <xf numFmtId="49" fontId="63" fillId="44" borderId="15" xfId="49" applyNumberFormat="1" applyFont="1" applyFill="1" applyBorder="1" applyAlignment="1">
      <alignment horizontal="center" vertical="center" wrapText="1"/>
    </xf>
    <xf numFmtId="0" fontId="63" fillId="45" borderId="10" xfId="53" applyFont="1" applyFill="1" applyBorder="1" applyAlignment="1">
      <alignment horizontal="left" vertical="top"/>
      <protection/>
    </xf>
    <xf numFmtId="0" fontId="63" fillId="46" borderId="10" xfId="53" applyFont="1" applyFill="1" applyBorder="1" applyAlignment="1">
      <alignment horizontal="left" vertical="top" wrapText="1"/>
      <protection/>
    </xf>
    <xf numFmtId="0" fontId="63" fillId="47" borderId="10" xfId="53" applyFont="1" applyFill="1" applyBorder="1" applyAlignment="1">
      <alignment horizontal="center" vertical="top" wrapText="1"/>
      <protection/>
    </xf>
    <xf numFmtId="0" fontId="63" fillId="48" borderId="10" xfId="0" applyFont="1" applyFill="1" applyBorder="1" applyAlignment="1">
      <alignment horizontal="center" vertical="center" wrapText="1"/>
    </xf>
    <xf numFmtId="4" fontId="63" fillId="49" borderId="10" xfId="0" applyNumberFormat="1" applyFont="1" applyFill="1" applyBorder="1" applyAlignment="1">
      <alignment horizontal="center" vertical="center"/>
    </xf>
    <xf numFmtId="4" fontId="63" fillId="50" borderId="10" xfId="0" applyNumberFormat="1" applyFont="1" applyFill="1" applyBorder="1" applyAlignment="1" quotePrefix="1">
      <alignment horizontal="center" vertical="center"/>
    </xf>
    <xf numFmtId="43" fontId="63" fillId="51" borderId="10" xfId="49" applyFont="1" applyFill="1" applyBorder="1" applyAlignment="1">
      <alignment horizontal="center" vertical="top" wrapText="1"/>
    </xf>
    <xf numFmtId="4" fontId="63" fillId="52" borderId="10" xfId="53" applyNumberFormat="1" applyFont="1" applyFill="1" applyBorder="1" applyAlignment="1">
      <alignment horizontal="left" vertical="top" wrapText="1"/>
      <protection/>
    </xf>
    <xf numFmtId="0" fontId="63" fillId="53" borderId="27" xfId="0" applyFont="1" applyFill="1" applyBorder="1" applyAlignment="1">
      <alignment horizontal="left" vertical="center"/>
    </xf>
    <xf numFmtId="0" fontId="63" fillId="54" borderId="36" xfId="0" applyFont="1" applyFill="1" applyBorder="1" applyAlignment="1">
      <alignment horizontal="left" vertical="center"/>
    </xf>
    <xf numFmtId="0" fontId="63" fillId="55" borderId="17" xfId="54" applyFont="1" applyFill="1" applyBorder="1" applyAlignment="1">
      <alignment horizontal="center" vertical="center" wrapText="1"/>
      <protection/>
    </xf>
    <xf numFmtId="43" fontId="63" fillId="56" borderId="10" xfId="49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63" fillId="57" borderId="15" xfId="54" applyNumberFormat="1" applyFont="1" applyFill="1" applyBorder="1" applyAlignment="1">
      <alignment horizontal="center" vertical="center" wrapText="1"/>
      <protection/>
    </xf>
    <xf numFmtId="4" fontId="63" fillId="58" borderId="18" xfId="49" applyNumberFormat="1" applyFont="1" applyFill="1" applyBorder="1" applyAlignment="1">
      <alignment horizontal="center" vertical="center" wrapText="1"/>
    </xf>
    <xf numFmtId="0" fontId="63" fillId="59" borderId="15" xfId="0" applyFont="1" applyFill="1" applyBorder="1" applyAlignment="1">
      <alignment horizontal="left" vertical="center"/>
    </xf>
    <xf numFmtId="0" fontId="63" fillId="60" borderId="10" xfId="0" applyFont="1" applyFill="1" applyBorder="1" applyAlignment="1">
      <alignment horizontal="left" vertical="center"/>
    </xf>
    <xf numFmtId="0" fontId="55" fillId="0" borderId="18" xfId="0" applyFont="1" applyFill="1" applyBorder="1" applyAlignment="1">
      <alignment wrapText="1"/>
    </xf>
    <xf numFmtId="4" fontId="55" fillId="0" borderId="18" xfId="0" applyNumberFormat="1" applyFont="1" applyFill="1" applyBorder="1" applyAlignment="1">
      <alignment wrapText="1"/>
    </xf>
    <xf numFmtId="0" fontId="63" fillId="61" borderId="37" xfId="53" applyFont="1" applyFill="1" applyBorder="1" applyAlignment="1">
      <alignment horizontal="left" vertical="center" wrapText="1"/>
      <protection/>
    </xf>
    <xf numFmtId="0" fontId="63" fillId="62" borderId="10" xfId="53" applyFont="1" applyFill="1" applyBorder="1" applyAlignment="1">
      <alignment horizontal="center" vertical="center" wrapText="1"/>
      <protection/>
    </xf>
    <xf numFmtId="0" fontId="63" fillId="63" borderId="15" xfId="0" applyFont="1" applyFill="1" applyBorder="1" applyAlignment="1">
      <alignment horizontal="center" vertical="center" wrapText="1"/>
    </xf>
    <xf numFmtId="10" fontId="55" fillId="0" borderId="10" xfId="0" applyNumberFormat="1" applyFont="1" applyFill="1" applyBorder="1" applyAlignment="1">
      <alignment wrapText="1"/>
    </xf>
    <xf numFmtId="4" fontId="63" fillId="64" borderId="10" xfId="53" applyNumberFormat="1" applyFont="1" applyFill="1" applyBorder="1" applyAlignment="1">
      <alignment horizontal="center" vertical="top" wrapText="1"/>
      <protection/>
    </xf>
    <xf numFmtId="0" fontId="55" fillId="0" borderId="14" xfId="0" applyFont="1" applyFill="1" applyBorder="1" applyAlignment="1">
      <alignment wrapText="1"/>
    </xf>
    <xf numFmtId="4" fontId="55" fillId="0" borderId="15" xfId="49" applyNumberFormat="1" applyFont="1" applyFill="1" applyBorder="1" applyAlignment="1">
      <alignment wrapText="1"/>
    </xf>
    <xf numFmtId="0" fontId="63" fillId="65" borderId="10" xfId="53" applyFont="1" applyFill="1" applyBorder="1" applyAlignment="1">
      <alignment vertical="top"/>
      <protection/>
    </xf>
    <xf numFmtId="0" fontId="55" fillId="0" borderId="24" xfId="0" applyFont="1" applyFill="1" applyBorder="1" applyAlignment="1">
      <alignment wrapText="1"/>
    </xf>
    <xf numFmtId="4" fontId="55" fillId="0" borderId="35" xfId="49" applyNumberFormat="1" applyFont="1" applyFill="1" applyBorder="1" applyAlignment="1">
      <alignment wrapText="1"/>
    </xf>
    <xf numFmtId="4" fontId="55" fillId="0" borderId="23" xfId="49" applyNumberFormat="1" applyFont="1" applyFill="1" applyBorder="1" applyAlignment="1">
      <alignment wrapText="1"/>
    </xf>
    <xf numFmtId="4" fontId="55" fillId="0" borderId="10" xfId="49" applyNumberFormat="1" applyFont="1" applyFill="1" applyBorder="1" applyAlignment="1">
      <alignment wrapText="1"/>
    </xf>
    <xf numFmtId="0" fontId="55" fillId="0" borderId="20" xfId="0" applyFont="1" applyFill="1" applyBorder="1" applyAlignment="1">
      <alignment wrapText="1"/>
    </xf>
    <xf numFmtId="4" fontId="55" fillId="0" borderId="38" xfId="0" applyNumberFormat="1" applyFont="1" applyFill="1" applyBorder="1" applyAlignment="1">
      <alignment wrapText="1"/>
    </xf>
    <xf numFmtId="0" fontId="2" fillId="66" borderId="12" xfId="53" applyFont="1" applyFill="1" applyBorder="1" applyAlignment="1">
      <alignment horizontal="left" vertical="top" wrapText="1"/>
      <protection/>
    </xf>
    <xf numFmtId="0" fontId="2" fillId="67" borderId="37" xfId="53" applyFont="1" applyFill="1" applyBorder="1" applyAlignment="1">
      <alignment horizontal="left" vertical="top" wrapText="1"/>
      <protection/>
    </xf>
    <xf numFmtId="0" fontId="2" fillId="68" borderId="14" xfId="0" applyFont="1" applyFill="1" applyBorder="1" applyAlignment="1">
      <alignment horizontal="center"/>
    </xf>
    <xf numFmtId="0" fontId="2" fillId="69" borderId="12" xfId="0" applyFont="1" applyFill="1" applyBorder="1" applyAlignment="1">
      <alignment horizontal="center" vertical="center"/>
    </xf>
    <xf numFmtId="0" fontId="2" fillId="70" borderId="37" xfId="0" applyFont="1" applyFill="1" applyBorder="1" applyAlignment="1">
      <alignment horizontal="center" vertical="center"/>
    </xf>
    <xf numFmtId="0" fontId="2" fillId="71" borderId="18" xfId="0" applyFont="1" applyFill="1" applyBorder="1" applyAlignment="1">
      <alignment horizontal="center" vertical="center" wrapText="1"/>
    </xf>
    <xf numFmtId="4" fontId="2" fillId="72" borderId="14" xfId="0" applyNumberFormat="1" applyFont="1" applyFill="1" applyBorder="1" applyAlignment="1">
      <alignment horizontal="left" vertical="center" indent="1"/>
    </xf>
    <xf numFmtId="4" fontId="2" fillId="73" borderId="37" xfId="0" applyNumberFormat="1" applyFont="1" applyFill="1" applyBorder="1" applyAlignment="1">
      <alignment horizontal="center" vertical="center" wrapText="1"/>
    </xf>
    <xf numFmtId="4" fontId="2" fillId="74" borderId="10" xfId="0" applyNumberFormat="1" applyFont="1" applyFill="1" applyBorder="1" applyAlignment="1">
      <alignment horizontal="center" vertical="center" wrapText="1"/>
    </xf>
    <xf numFmtId="4" fontId="2" fillId="75" borderId="18" xfId="0" applyNumberFormat="1" applyFont="1" applyFill="1" applyBorder="1" applyAlignment="1">
      <alignment horizontal="center" vertical="center" wrapText="1"/>
    </xf>
    <xf numFmtId="0" fontId="2" fillId="76" borderId="23" xfId="0" applyFont="1" applyFill="1" applyBorder="1" applyAlignment="1">
      <alignment horizontal="center" vertical="center" wrapText="1"/>
    </xf>
    <xf numFmtId="4" fontId="2" fillId="77" borderId="10" xfId="0" applyNumberFormat="1" applyFont="1" applyFill="1" applyBorder="1" applyAlignment="1">
      <alignment horizontal="center" vertical="center"/>
    </xf>
    <xf numFmtId="4" fontId="2" fillId="78" borderId="23" xfId="0" applyNumberFormat="1" applyFont="1" applyFill="1" applyBorder="1" applyAlignment="1">
      <alignment horizontal="center" vertical="center" wrapText="1"/>
    </xf>
    <xf numFmtId="0" fontId="2" fillId="79" borderId="10" xfId="53" applyFont="1" applyFill="1" applyBorder="1" applyAlignment="1">
      <alignment horizontal="center" vertical="top" wrapText="1"/>
      <protection/>
    </xf>
    <xf numFmtId="0" fontId="2" fillId="80" borderId="10" xfId="0" applyFont="1" applyFill="1" applyBorder="1" applyAlignment="1" applyProtection="1">
      <alignment wrapText="1"/>
      <protection locked="0"/>
    </xf>
    <xf numFmtId="0" fontId="66" fillId="0" borderId="10" xfId="0" applyFont="1" applyFill="1" applyBorder="1" applyAlignment="1" applyProtection="1">
      <alignment wrapText="1"/>
      <protection hidden="1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4" fontId="63" fillId="81" borderId="15" xfId="0" applyNumberFormat="1" applyFont="1" applyFill="1" applyBorder="1" applyAlignment="1">
      <alignment horizontal="left" vertical="center"/>
    </xf>
    <xf numFmtId="0" fontId="55" fillId="0" borderId="34" xfId="0" applyFont="1" applyFill="1" applyBorder="1" applyAlignment="1">
      <alignment horizontal="left" vertical="center" wrapText="1"/>
    </xf>
    <xf numFmtId="10" fontId="55" fillId="0" borderId="10" xfId="0" applyNumberFormat="1" applyFont="1" applyFill="1" applyBorder="1" applyAlignment="1">
      <alignment horizontal="right" wrapText="1"/>
    </xf>
    <xf numFmtId="0" fontId="63" fillId="82" borderId="17" xfId="0" applyFont="1" applyFill="1" applyBorder="1" applyAlignment="1">
      <alignment horizontal="center" vertical="center" wrapText="1"/>
    </xf>
    <xf numFmtId="2" fontId="63" fillId="83" borderId="15" xfId="49" applyNumberFormat="1" applyFont="1" applyFill="1" applyBorder="1" applyAlignment="1">
      <alignment horizontal="center" vertical="center" wrapText="1"/>
    </xf>
    <xf numFmtId="2" fontId="63" fillId="84" borderId="17" xfId="49" applyNumberFormat="1" applyFont="1" applyFill="1" applyBorder="1" applyAlignment="1">
      <alignment horizontal="center" vertical="center" wrapText="1"/>
    </xf>
    <xf numFmtId="2" fontId="63" fillId="85" borderId="10" xfId="49" applyNumberFormat="1" applyFont="1" applyFill="1" applyBorder="1" applyAlignment="1">
      <alignment horizontal="center" vertical="top" wrapText="1"/>
    </xf>
    <xf numFmtId="10" fontId="55" fillId="0" borderId="20" xfId="0" applyNumberFormat="1" applyFont="1" applyFill="1" applyBorder="1" applyAlignment="1">
      <alignment wrapText="1"/>
    </xf>
    <xf numFmtId="4" fontId="63" fillId="86" borderId="15" xfId="0" applyNumberFormat="1" applyFont="1" applyFill="1" applyBorder="1" applyAlignment="1">
      <alignment horizontal="center" vertical="center" wrapText="1"/>
    </xf>
    <xf numFmtId="4" fontId="55" fillId="0" borderId="23" xfId="0" applyNumberFormat="1" applyFont="1" applyFill="1" applyBorder="1" applyAlignment="1">
      <alignment wrapText="1"/>
    </xf>
    <xf numFmtId="4" fontId="63" fillId="87" borderId="10" xfId="49" applyNumberFormat="1" applyFont="1" applyFill="1" applyBorder="1" applyAlignment="1">
      <alignment horizontal="center" vertical="top" wrapText="1"/>
    </xf>
    <xf numFmtId="0" fontId="63" fillId="88" borderId="14" xfId="53" applyFont="1" applyFill="1" applyBorder="1" applyAlignment="1">
      <alignment horizontal="left" vertical="top"/>
      <protection/>
    </xf>
    <xf numFmtId="0" fontId="63" fillId="89" borderId="37" xfId="53" applyFont="1" applyFill="1" applyBorder="1" applyAlignment="1">
      <alignment horizontal="left" vertical="top"/>
      <protection/>
    </xf>
    <xf numFmtId="10" fontId="63" fillId="90" borderId="10" xfId="53" applyNumberFormat="1" applyFont="1" applyFill="1" applyBorder="1" applyAlignment="1">
      <alignment horizontal="center" vertical="top"/>
      <protection/>
    </xf>
    <xf numFmtId="0" fontId="62" fillId="0" borderId="15" xfId="0" applyFont="1" applyFill="1" applyBorder="1" applyAlignment="1">
      <alignment wrapText="1"/>
    </xf>
    <xf numFmtId="4" fontId="55" fillId="0" borderId="16" xfId="0" applyNumberFormat="1" applyFont="1" applyFill="1" applyBorder="1" applyAlignment="1">
      <alignment horizontal="right"/>
    </xf>
    <xf numFmtId="10" fontId="55" fillId="0" borderId="15" xfId="0" applyNumberFormat="1" applyFont="1" applyFill="1" applyBorder="1" applyAlignment="1">
      <alignment horizontal="center"/>
    </xf>
    <xf numFmtId="0" fontId="63" fillId="91" borderId="18" xfId="0" applyFont="1" applyFill="1" applyBorder="1" applyAlignment="1">
      <alignment horizontal="center" vertical="center"/>
    </xf>
    <xf numFmtId="4" fontId="63" fillId="92" borderId="10" xfId="53" applyNumberFormat="1" applyFont="1" applyFill="1" applyBorder="1" applyAlignment="1">
      <alignment horizontal="center" vertical="top"/>
      <protection/>
    </xf>
    <xf numFmtId="0" fontId="63" fillId="93" borderId="39" xfId="53" applyFont="1" applyFill="1" applyBorder="1" applyAlignment="1">
      <alignment horizontal="left" vertical="top"/>
      <protection/>
    </xf>
    <xf numFmtId="0" fontId="63" fillId="94" borderId="40" xfId="53" applyFont="1" applyFill="1" applyBorder="1" applyAlignment="1">
      <alignment horizontal="left" vertical="top"/>
      <protection/>
    </xf>
    <xf numFmtId="0" fontId="63" fillId="95" borderId="37" xfId="53" applyFont="1" applyFill="1" applyBorder="1" applyAlignment="1">
      <alignment horizontal="center" vertical="top"/>
      <protection/>
    </xf>
    <xf numFmtId="0" fontId="63" fillId="96" borderId="41" xfId="0" applyFont="1" applyFill="1" applyBorder="1" applyAlignment="1">
      <alignment horizontal="center" vertical="center"/>
    </xf>
    <xf numFmtId="0" fontId="66" fillId="0" borderId="10" xfId="54" applyFont="1" applyFill="1" applyBorder="1" applyAlignment="1" applyProtection="1">
      <alignment horizontal="center" vertical="top"/>
      <protection hidden="1"/>
    </xf>
    <xf numFmtId="0" fontId="67" fillId="0" borderId="10" xfId="54" applyFont="1" applyFill="1" applyBorder="1" applyAlignment="1" applyProtection="1">
      <alignment horizontal="center" vertical="top"/>
      <protection hidden="1"/>
    </xf>
    <xf numFmtId="4" fontId="55" fillId="0" borderId="10" xfId="0" applyNumberFormat="1" applyFont="1" applyFill="1" applyBorder="1" applyAlignment="1">
      <alignment/>
    </xf>
    <xf numFmtId="0" fontId="63" fillId="97" borderId="40" xfId="53" applyFont="1" applyFill="1" applyBorder="1" applyAlignment="1">
      <alignment horizontal="center" vertical="top"/>
      <protection/>
    </xf>
    <xf numFmtId="0" fontId="63" fillId="0" borderId="12" xfId="0" applyFont="1" applyBorder="1" applyAlignment="1">
      <alignment/>
    </xf>
    <xf numFmtId="0" fontId="57" fillId="0" borderId="12" xfId="0" applyFont="1" applyBorder="1" applyAlignment="1">
      <alignment/>
    </xf>
    <xf numFmtId="4" fontId="57" fillId="0" borderId="12" xfId="0" applyNumberFormat="1" applyFont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rmal 5" xfId="56"/>
    <cellStyle name="Normal 5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49" customWidth="1"/>
  </cols>
  <sheetData>
    <row r="2020" ht="11.25">
      <c r="A2020" s="7" t="s">
        <v>385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0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8" width="8.7109375" style="8" customWidth="1"/>
    <col min="9" max="16384" width="11.421875" style="8" customWidth="1"/>
  </cols>
  <sheetData>
    <row r="1" spans="1:6" ht="11.25">
      <c r="A1" s="3" t="s">
        <v>43</v>
      </c>
      <c r="B1" s="3"/>
      <c r="C1" s="4"/>
      <c r="D1" s="4"/>
      <c r="E1" s="4"/>
      <c r="F1" s="7"/>
    </row>
    <row r="2" spans="1:6" ht="11.25">
      <c r="A2" s="3" t="s">
        <v>199</v>
      </c>
      <c r="B2" s="3"/>
      <c r="C2" s="4"/>
      <c r="D2" s="4"/>
      <c r="E2" s="4"/>
      <c r="F2" s="5"/>
    </row>
    <row r="3" ht="11.25">
      <c r="F3" s="5"/>
    </row>
    <row r="4" ht="11.25">
      <c r="F4" s="5"/>
    </row>
    <row r="5" spans="1:6" ht="11.25" customHeight="1">
      <c r="A5" s="278" t="s">
        <v>73</v>
      </c>
      <c r="B5" s="278"/>
      <c r="C5" s="34"/>
      <c r="D5" s="34"/>
      <c r="E5" s="34"/>
      <c r="F5" s="284" t="s">
        <v>74</v>
      </c>
    </row>
    <row r="6" spans="1:6" ht="11.25">
      <c r="A6" s="35"/>
      <c r="B6" s="35"/>
      <c r="C6" s="34"/>
      <c r="D6" s="36"/>
      <c r="E6" s="36"/>
      <c r="F6" s="37"/>
    </row>
    <row r="7" spans="1:6" ht="15" customHeight="1">
      <c r="A7" s="272" t="s">
        <v>46</v>
      </c>
      <c r="B7" s="273" t="s">
        <v>47</v>
      </c>
      <c r="C7" s="293" t="s">
        <v>75</v>
      </c>
      <c r="D7" s="293" t="s">
        <v>76</v>
      </c>
      <c r="E7" s="293" t="s">
        <v>77</v>
      </c>
      <c r="F7" s="294" t="s">
        <v>78</v>
      </c>
    </row>
    <row r="8" spans="1:6" ht="11.25">
      <c r="A8" s="117"/>
      <c r="B8" s="117"/>
      <c r="C8" s="99"/>
      <c r="D8" s="99"/>
      <c r="E8" s="99"/>
      <c r="F8" s="99"/>
    </row>
    <row r="9" spans="1:6" s="150" customFormat="1" ht="11.25">
      <c r="A9" s="117"/>
      <c r="B9" s="117"/>
      <c r="C9" s="99"/>
      <c r="D9" s="99"/>
      <c r="E9" s="99"/>
      <c r="F9" s="99"/>
    </row>
    <row r="10" spans="1:6" s="150" customFormat="1" ht="11.25">
      <c r="A10" s="117"/>
      <c r="B10" s="117"/>
      <c r="C10" s="99"/>
      <c r="D10" s="99"/>
      <c r="E10" s="99"/>
      <c r="F10" s="99"/>
    </row>
    <row r="11" spans="1:6" s="150" customFormat="1" ht="15.75">
      <c r="A11" s="117"/>
      <c r="B11" s="239" t="s">
        <v>391</v>
      </c>
      <c r="C11" s="99"/>
      <c r="D11" s="99"/>
      <c r="E11" s="99"/>
      <c r="F11" s="99"/>
    </row>
    <row r="12" spans="1:6" s="150" customFormat="1" ht="11.25">
      <c r="A12" s="117"/>
      <c r="B12" s="117"/>
      <c r="C12" s="99"/>
      <c r="D12" s="99"/>
      <c r="E12" s="99"/>
      <c r="F12" s="99"/>
    </row>
    <row r="13" spans="1:6" s="150" customFormat="1" ht="11.25">
      <c r="A13" s="117"/>
      <c r="B13" s="117"/>
      <c r="C13" s="99"/>
      <c r="D13" s="99"/>
      <c r="E13" s="99"/>
      <c r="F13" s="99"/>
    </row>
    <row r="14" spans="1:6" s="150" customFormat="1" ht="11.25">
      <c r="A14" s="117"/>
      <c r="B14" s="117"/>
      <c r="C14" s="99"/>
      <c r="D14" s="99"/>
      <c r="E14" s="99"/>
      <c r="F14" s="99"/>
    </row>
    <row r="15" spans="1:6" s="150" customFormat="1" ht="11.25">
      <c r="A15" s="117"/>
      <c r="B15" s="117"/>
      <c r="C15" s="99"/>
      <c r="D15" s="99"/>
      <c r="E15" s="99"/>
      <c r="F15" s="99"/>
    </row>
    <row r="16" spans="1:6" ht="11.25">
      <c r="A16" s="118"/>
      <c r="B16" s="118" t="s">
        <v>387</v>
      </c>
      <c r="C16" s="109">
        <f>SUM(C8:C15)</f>
        <v>0</v>
      </c>
      <c r="D16" s="109">
        <f>SUM(D8:D15)</f>
        <v>0</v>
      </c>
      <c r="E16" s="109">
        <f>SUM(E8:E15)</f>
        <v>0</v>
      </c>
      <c r="F16" s="109"/>
    </row>
    <row r="17" spans="1:6" ht="11.25">
      <c r="A17" s="116"/>
      <c r="B17" s="116"/>
      <c r="C17" s="122"/>
      <c r="D17" s="122"/>
      <c r="E17" s="122"/>
      <c r="F17" s="116"/>
    </row>
    <row r="18" spans="1:6" ht="11.25">
      <c r="A18" s="116"/>
      <c r="B18" s="116"/>
      <c r="C18" s="122"/>
      <c r="D18" s="122"/>
      <c r="E18" s="122"/>
      <c r="F18" s="116"/>
    </row>
    <row r="19" spans="1:6" ht="11.25" customHeight="1">
      <c r="A19" s="278" t="s">
        <v>79</v>
      </c>
      <c r="B19" s="116"/>
      <c r="C19" s="34"/>
      <c r="D19" s="34"/>
      <c r="E19" s="34"/>
      <c r="F19" s="284" t="s">
        <v>74</v>
      </c>
    </row>
    <row r="20" spans="1:3" ht="12.75" customHeight="1">
      <c r="A20" s="28"/>
      <c r="B20" s="28"/>
      <c r="C20" s="14"/>
    </row>
    <row r="21" spans="1:6" ht="15" customHeight="1">
      <c r="A21" s="272" t="s">
        <v>46</v>
      </c>
      <c r="B21" s="273" t="s">
        <v>47</v>
      </c>
      <c r="C21" s="293" t="s">
        <v>75</v>
      </c>
      <c r="D21" s="293" t="s">
        <v>76</v>
      </c>
      <c r="E21" s="293" t="s">
        <v>77</v>
      </c>
      <c r="F21" s="294" t="s">
        <v>78</v>
      </c>
    </row>
    <row r="22" spans="1:6" ht="11.25">
      <c r="A22" s="117" t="s">
        <v>394</v>
      </c>
      <c r="B22" s="117" t="s">
        <v>395</v>
      </c>
      <c r="C22" s="99">
        <v>154598.76</v>
      </c>
      <c r="D22" s="99">
        <v>176945.76</v>
      </c>
      <c r="E22" s="99">
        <v>22347</v>
      </c>
      <c r="F22" s="105"/>
    </row>
    <row r="23" spans="1:6" s="150" customFormat="1" ht="11.25">
      <c r="A23" s="117" t="s">
        <v>396</v>
      </c>
      <c r="B23" s="117" t="s">
        <v>397</v>
      </c>
      <c r="C23" s="99">
        <v>684218.92</v>
      </c>
      <c r="D23" s="99">
        <v>726467.48</v>
      </c>
      <c r="E23" s="99">
        <v>42248.56</v>
      </c>
      <c r="F23" s="105"/>
    </row>
    <row r="24" spans="1:6" s="150" customFormat="1" ht="11.25">
      <c r="A24" s="117" t="s">
        <v>398</v>
      </c>
      <c r="B24" s="117" t="s">
        <v>399</v>
      </c>
      <c r="C24" s="103">
        <v>999</v>
      </c>
      <c r="D24" s="103">
        <v>999</v>
      </c>
      <c r="E24" s="103">
        <v>0</v>
      </c>
      <c r="F24" s="105"/>
    </row>
    <row r="25" spans="1:6" s="150" customFormat="1" ht="11.25">
      <c r="A25" s="117" t="s">
        <v>400</v>
      </c>
      <c r="B25" s="117" t="s">
        <v>401</v>
      </c>
      <c r="C25" s="99">
        <v>930675</v>
      </c>
      <c r="D25" s="99">
        <v>1023675</v>
      </c>
      <c r="E25" s="103">
        <v>93000</v>
      </c>
      <c r="F25" s="105"/>
    </row>
    <row r="26" spans="1:6" s="150" customFormat="1" ht="11.25">
      <c r="A26" s="117"/>
      <c r="B26" s="105"/>
      <c r="C26" s="103"/>
      <c r="D26" s="103"/>
      <c r="E26" s="103"/>
      <c r="F26" s="105"/>
    </row>
    <row r="27" spans="1:6" s="150" customFormat="1" ht="11.25">
      <c r="A27" s="117"/>
      <c r="B27" s="105"/>
      <c r="C27" s="103"/>
      <c r="D27" s="103"/>
      <c r="E27" s="103"/>
      <c r="F27" s="105"/>
    </row>
    <row r="28" spans="1:6" s="150" customFormat="1" ht="11.25">
      <c r="A28" s="117"/>
      <c r="B28" s="105"/>
      <c r="C28" s="103"/>
      <c r="D28" s="103"/>
      <c r="E28" s="103"/>
      <c r="F28" s="105"/>
    </row>
    <row r="29" spans="1:6" s="150" customFormat="1" ht="11.25">
      <c r="A29" s="117"/>
      <c r="B29" s="105"/>
      <c r="C29" s="103"/>
      <c r="D29" s="103"/>
      <c r="E29" s="103"/>
      <c r="F29" s="105"/>
    </row>
    <row r="30" spans="1:6" ht="11.25">
      <c r="A30" s="118"/>
      <c r="B30" s="118" t="s">
        <v>233</v>
      </c>
      <c r="C30" s="109">
        <f>SUM(C22:C29)</f>
        <v>1770491.6800000002</v>
      </c>
      <c r="D30" s="109">
        <f>SUM(D22:D29)</f>
        <v>1928087.24</v>
      </c>
      <c r="E30" s="109">
        <f>SUM(E22:E29)</f>
        <v>157595.56</v>
      </c>
      <c r="F30" s="109"/>
    </row>
    <row r="31" spans="1:6" s="12" customFormat="1" ht="11.25">
      <c r="A31" s="115"/>
      <c r="B31" s="115"/>
      <c r="C31" s="17"/>
      <c r="D31" s="17"/>
      <c r="E31" s="17"/>
      <c r="F31" s="17"/>
    </row>
    <row r="32" spans="1:6" s="12" customFormat="1" ht="11.25">
      <c r="A32" s="115"/>
      <c r="B32" s="115"/>
      <c r="C32" s="17"/>
      <c r="D32" s="17"/>
      <c r="E32" s="17"/>
      <c r="F32" s="17"/>
    </row>
    <row r="33" spans="1:7" s="12" customFormat="1" ht="11.25" customHeight="1">
      <c r="A33" s="278" t="s">
        <v>215</v>
      </c>
      <c r="B33" s="278"/>
      <c r="C33" s="34"/>
      <c r="D33" s="34"/>
      <c r="E33" s="34"/>
      <c r="G33" s="284" t="s">
        <v>74</v>
      </c>
    </row>
    <row r="34" spans="1:6" s="12" customFormat="1" ht="11.25">
      <c r="A34" s="28"/>
      <c r="B34" s="28"/>
      <c r="C34" s="14"/>
      <c r="D34" s="9"/>
      <c r="E34" s="9"/>
      <c r="F34" s="8"/>
    </row>
    <row r="35" spans="1:8" s="12" customFormat="1" ht="27.75" customHeight="1">
      <c r="A35" s="272" t="s">
        <v>46</v>
      </c>
      <c r="B35" s="273" t="s">
        <v>47</v>
      </c>
      <c r="C35" s="293" t="s">
        <v>75</v>
      </c>
      <c r="D35" s="293" t="s">
        <v>76</v>
      </c>
      <c r="E35" s="293" t="s">
        <v>77</v>
      </c>
      <c r="F35" s="294" t="s">
        <v>78</v>
      </c>
      <c r="G35" s="294" t="s">
        <v>242</v>
      </c>
      <c r="H35" s="294" t="s">
        <v>243</v>
      </c>
    </row>
    <row r="36" spans="1:8" s="12" customFormat="1" ht="11.25">
      <c r="A36" s="117"/>
      <c r="B36" s="105"/>
      <c r="C36" s="99"/>
      <c r="D36" s="103"/>
      <c r="E36" s="103"/>
      <c r="F36" s="105"/>
      <c r="G36" s="105"/>
      <c r="H36" s="105"/>
    </row>
    <row r="37" spans="1:8" s="12" customFormat="1" ht="15.75">
      <c r="A37" s="117"/>
      <c r="B37" s="239" t="s">
        <v>391</v>
      </c>
      <c r="C37" s="99"/>
      <c r="D37" s="103"/>
      <c r="E37" s="103"/>
      <c r="F37" s="105"/>
      <c r="G37" s="105"/>
      <c r="H37" s="105"/>
    </row>
    <row r="38" spans="1:8" s="12" customFormat="1" ht="11.25">
      <c r="A38" s="117"/>
      <c r="B38" s="105"/>
      <c r="C38" s="99"/>
      <c r="D38" s="103"/>
      <c r="E38" s="103"/>
      <c r="F38" s="105"/>
      <c r="G38" s="105"/>
      <c r="H38" s="105"/>
    </row>
    <row r="39" spans="1:8" s="12" customFormat="1" ht="11.25">
      <c r="A39" s="117"/>
      <c r="B39" s="105"/>
      <c r="C39" s="99"/>
      <c r="D39" s="103"/>
      <c r="E39" s="103"/>
      <c r="F39" s="105"/>
      <c r="G39" s="105"/>
      <c r="H39" s="105"/>
    </row>
    <row r="40" spans="1:8" s="12" customFormat="1" ht="11.25">
      <c r="A40" s="118"/>
      <c r="B40" s="118" t="s">
        <v>234</v>
      </c>
      <c r="C40" s="109">
        <f>SUM(C36:C39)</f>
        <v>0</v>
      </c>
      <c r="D40" s="109">
        <f>SUM(D36:D39)</f>
        <v>0</v>
      </c>
      <c r="E40" s="109">
        <f>SUM(E36:E39)</f>
        <v>0</v>
      </c>
      <c r="F40" s="109"/>
      <c r="G40" s="109"/>
      <c r="H40" s="109"/>
    </row>
    <row r="41" spans="1:6" s="12" customFormat="1" ht="11.25">
      <c r="A41" s="38"/>
      <c r="B41" s="38"/>
      <c r="C41" s="39"/>
      <c r="D41" s="39"/>
      <c r="E41" s="39"/>
      <c r="F41" s="17"/>
    </row>
    <row r="43" spans="1:7" ht="11.25">
      <c r="A43" s="278" t="s">
        <v>216</v>
      </c>
      <c r="B43" s="278"/>
      <c r="C43" s="34"/>
      <c r="D43" s="34"/>
      <c r="E43" s="34"/>
      <c r="G43" s="284" t="s">
        <v>74</v>
      </c>
    </row>
    <row r="44" spans="1:8" ht="11.25">
      <c r="A44" s="28"/>
      <c r="B44" s="28"/>
      <c r="C44" s="14"/>
      <c r="F44" s="177"/>
      <c r="H44" s="9"/>
    </row>
    <row r="45" spans="1:8" ht="27.75" customHeight="1">
      <c r="A45" s="272" t="s">
        <v>46</v>
      </c>
      <c r="B45" s="273" t="s">
        <v>47</v>
      </c>
      <c r="C45" s="293" t="s">
        <v>75</v>
      </c>
      <c r="D45" s="293" t="s">
        <v>76</v>
      </c>
      <c r="E45" s="293" t="s">
        <v>77</v>
      </c>
      <c r="F45" s="294" t="s">
        <v>78</v>
      </c>
      <c r="G45" s="294" t="s">
        <v>242</v>
      </c>
      <c r="H45" s="294" t="s">
        <v>243</v>
      </c>
    </row>
    <row r="46" spans="1:8" ht="11.25">
      <c r="A46" s="117"/>
      <c r="B46" s="105"/>
      <c r="C46" s="99"/>
      <c r="D46" s="103"/>
      <c r="E46" s="103"/>
      <c r="F46" s="105"/>
      <c r="G46" s="105"/>
      <c r="H46" s="105"/>
    </row>
    <row r="47" spans="1:8" ht="15.75">
      <c r="A47" s="117"/>
      <c r="B47" s="239" t="s">
        <v>391</v>
      </c>
      <c r="C47" s="99"/>
      <c r="D47" s="103"/>
      <c r="E47" s="103"/>
      <c r="F47" s="105"/>
      <c r="G47" s="105"/>
      <c r="H47" s="105"/>
    </row>
    <row r="48" spans="1:8" ht="11.25">
      <c r="A48" s="117"/>
      <c r="B48" s="105"/>
      <c r="C48" s="99"/>
      <c r="D48" s="103"/>
      <c r="E48" s="103"/>
      <c r="F48" s="105"/>
      <c r="G48" s="105"/>
      <c r="H48" s="105"/>
    </row>
    <row r="49" spans="1:8" ht="11.25">
      <c r="A49" s="117"/>
      <c r="B49" s="105"/>
      <c r="C49" s="99"/>
      <c r="D49" s="103"/>
      <c r="E49" s="103"/>
      <c r="F49" s="105"/>
      <c r="G49" s="105"/>
      <c r="H49" s="105"/>
    </row>
    <row r="50" spans="1:8" ht="11.25">
      <c r="A50" s="118"/>
      <c r="B50" s="118" t="s">
        <v>235</v>
      </c>
      <c r="C50" s="109">
        <f>SUM(C46:C49)</f>
        <v>0</v>
      </c>
      <c r="D50" s="109">
        <f>SUM(D46:D49)</f>
        <v>0</v>
      </c>
      <c r="E50" s="109">
        <f>SUM(E46:E49)</f>
        <v>0</v>
      </c>
      <c r="F50" s="109"/>
      <c r="G50" s="109"/>
      <c r="H50" s="109"/>
    </row>
    <row r="53" spans="1:7" ht="11.25">
      <c r="A53" s="278" t="s">
        <v>217</v>
      </c>
      <c r="B53" s="278"/>
      <c r="C53" s="34"/>
      <c r="D53" s="34"/>
      <c r="E53" s="34"/>
      <c r="G53" s="284" t="s">
        <v>74</v>
      </c>
    </row>
    <row r="54" spans="1:6" ht="11.25">
      <c r="A54" s="28"/>
      <c r="B54" s="28"/>
      <c r="C54" s="14"/>
      <c r="F54" s="177"/>
    </row>
    <row r="55" spans="1:8" ht="27.75" customHeight="1">
      <c r="A55" s="272" t="s">
        <v>46</v>
      </c>
      <c r="B55" s="273" t="s">
        <v>47</v>
      </c>
      <c r="C55" s="293" t="s">
        <v>75</v>
      </c>
      <c r="D55" s="293" t="s">
        <v>76</v>
      </c>
      <c r="E55" s="293" t="s">
        <v>77</v>
      </c>
      <c r="F55" s="294" t="s">
        <v>78</v>
      </c>
      <c r="G55" s="294" t="s">
        <v>242</v>
      </c>
      <c r="H55" s="294" t="s">
        <v>243</v>
      </c>
    </row>
    <row r="56" spans="1:8" ht="11.25">
      <c r="A56" s="117" t="s">
        <v>402</v>
      </c>
      <c r="B56" s="105" t="s">
        <v>403</v>
      </c>
      <c r="C56" s="103">
        <v>-22006.82</v>
      </c>
      <c r="D56" s="103">
        <v>-36520.45</v>
      </c>
      <c r="E56" s="103">
        <v>-14513.63</v>
      </c>
      <c r="F56" s="105"/>
      <c r="G56" s="105"/>
      <c r="H56" s="105"/>
    </row>
    <row r="57" spans="1:8" ht="11.25">
      <c r="A57" s="117" t="s">
        <v>404</v>
      </c>
      <c r="B57" s="105" t="s">
        <v>397</v>
      </c>
      <c r="C57" s="103">
        <v>-286094.38</v>
      </c>
      <c r="D57" s="103">
        <v>-390960.14</v>
      </c>
      <c r="E57" s="103">
        <v>-104865.76</v>
      </c>
      <c r="F57" s="105"/>
      <c r="G57" s="105"/>
      <c r="H57" s="105"/>
    </row>
    <row r="58" spans="1:8" ht="11.25">
      <c r="A58" s="117" t="s">
        <v>405</v>
      </c>
      <c r="B58" s="105" t="s">
        <v>401</v>
      </c>
      <c r="C58" s="103">
        <v>-328084.71</v>
      </c>
      <c r="D58" s="103">
        <v>-474108.25</v>
      </c>
      <c r="E58" s="103">
        <v>-146023.54</v>
      </c>
      <c r="F58" s="105"/>
      <c r="G58" s="105"/>
      <c r="H58" s="105"/>
    </row>
    <row r="59" spans="1:8" ht="11.25">
      <c r="A59" s="117"/>
      <c r="B59" s="105"/>
      <c r="C59" s="99"/>
      <c r="D59" s="103"/>
      <c r="E59" s="103"/>
      <c r="F59" s="105"/>
      <c r="G59" s="105"/>
      <c r="H59" s="105"/>
    </row>
    <row r="60" spans="1:8" ht="11.25">
      <c r="A60" s="118"/>
      <c r="B60" s="118" t="s">
        <v>237</v>
      </c>
      <c r="C60" s="109">
        <f>SUM(C56:C59)</f>
        <v>-636185.91</v>
      </c>
      <c r="D60" s="109">
        <f>SUM(D56:D59)</f>
        <v>-901588.8400000001</v>
      </c>
      <c r="E60" s="109">
        <f>SUM(E56:E59)</f>
        <v>-265402.93</v>
      </c>
      <c r="F60" s="109"/>
      <c r="G60" s="109"/>
      <c r="H60" s="109"/>
    </row>
    <row r="63" spans="1:7" ht="11.25">
      <c r="A63" s="278" t="s">
        <v>218</v>
      </c>
      <c r="B63" s="278"/>
      <c r="C63" s="34"/>
      <c r="D63" s="34"/>
      <c r="E63" s="34"/>
      <c r="G63" s="284" t="s">
        <v>74</v>
      </c>
    </row>
    <row r="64" spans="1:6" ht="11.25">
      <c r="A64" s="28"/>
      <c r="B64" s="28"/>
      <c r="C64" s="14"/>
      <c r="F64" s="177"/>
    </row>
    <row r="65" spans="1:8" ht="27.75" customHeight="1">
      <c r="A65" s="272" t="s">
        <v>46</v>
      </c>
      <c r="B65" s="273" t="s">
        <v>47</v>
      </c>
      <c r="C65" s="293" t="s">
        <v>75</v>
      </c>
      <c r="D65" s="293" t="s">
        <v>76</v>
      </c>
      <c r="E65" s="293" t="s">
        <v>77</v>
      </c>
      <c r="F65" s="294" t="s">
        <v>78</v>
      </c>
      <c r="G65" s="294" t="s">
        <v>242</v>
      </c>
      <c r="H65" s="294" t="s">
        <v>243</v>
      </c>
    </row>
    <row r="66" spans="1:8" ht="11.25">
      <c r="A66" s="117"/>
      <c r="B66" s="105"/>
      <c r="C66" s="99"/>
      <c r="D66" s="103"/>
      <c r="E66" s="103"/>
      <c r="F66" s="105"/>
      <c r="G66" s="105"/>
      <c r="H66" s="105"/>
    </row>
    <row r="67" spans="1:8" ht="15.75">
      <c r="A67" s="117"/>
      <c r="B67" s="239" t="s">
        <v>391</v>
      </c>
      <c r="C67" s="99"/>
      <c r="D67" s="103"/>
      <c r="E67" s="103"/>
      <c r="F67" s="105"/>
      <c r="G67" s="105"/>
      <c r="H67" s="105"/>
    </row>
    <row r="68" spans="1:8" ht="11.25">
      <c r="A68" s="117"/>
      <c r="B68" s="105"/>
      <c r="C68" s="99"/>
      <c r="D68" s="103"/>
      <c r="E68" s="103"/>
      <c r="F68" s="105"/>
      <c r="G68" s="105"/>
      <c r="H68" s="105"/>
    </row>
    <row r="69" spans="1:8" ht="11.25">
      <c r="A69" s="117"/>
      <c r="B69" s="105"/>
      <c r="C69" s="99"/>
      <c r="D69" s="103"/>
      <c r="E69" s="103"/>
      <c r="F69" s="105"/>
      <c r="G69" s="105"/>
      <c r="H69" s="105"/>
    </row>
    <row r="70" spans="1:8" ht="11.25">
      <c r="A70" s="118"/>
      <c r="B70" s="118" t="s">
        <v>236</v>
      </c>
      <c r="C70" s="109">
        <f>SUM(C66:C69)</f>
        <v>0</v>
      </c>
      <c r="D70" s="109">
        <f>SUM(D66:D69)</f>
        <v>0</v>
      </c>
      <c r="E70" s="109">
        <f>SUM(E66:E69)</f>
        <v>0</v>
      </c>
      <c r="F70" s="109"/>
      <c r="G70" s="109"/>
      <c r="H70" s="109"/>
    </row>
  </sheetData>
  <sheetProtection/>
  <dataValidations count="8">
    <dataValidation allowBlank="1" showInputMessage="1" showErrorMessage="1" prompt="Criterio para la aplicación de depreciación: anual, mensual, trimestral, etc." sqref="F7 F21 F65 F45 F55 F35"/>
    <dataValidation allowBlank="1" showInputMessage="1" showErrorMessage="1" prompt="Diferencia entre el saldo final y el inicial presentados." sqref="E7 E21 E35 E45 E55 E65"/>
    <dataValidation allowBlank="1" showInputMessage="1" showErrorMessage="1" prompt="Corresponde al nombre o descripción de la cuenta de acuerdo al Plan de Cuentas emitido por el CONAC." sqref="B7 B21 B35 B45 B55 B65"/>
    <dataValidation allowBlank="1" showInputMessage="1" showErrorMessage="1" prompt="Indicar el método de depreciación." sqref="G35 G45 G55 G65"/>
    <dataValidation allowBlank="1" showInputMessage="1" showErrorMessage="1" prompt="Indicar la tasa de aplicación." sqref="H35 H45 H55 H65"/>
    <dataValidation allowBlank="1" showInputMessage="1" showErrorMessage="1" prompt="Corresponde al número de la cuenta de acuerdo al Plan de Cuentas emitido por el CONAC (DOF 23/12/2015)." sqref="A7 A21 A35 A45 A55 A65"/>
    <dataValidation allowBlank="1" showInputMessage="1" showErrorMessage="1" prompt="Saldo al 31 de diciembre del año anterior del ejercio que se presenta." sqref="C7 C21 C35 C45 C55 C65"/>
    <dataValidation allowBlank="1" showInputMessage="1" showErrorMessage="1" prompt="Importe final del periodo que corresponde la información financiera trimestral que se presenta." sqref="D7 D21 D35 D45 D55 D65"/>
  </dataValidations>
  <printOptions horizontalCentered="1"/>
  <pageMargins left="0" right="0" top="0.8549606299212599" bottom="0" header="0" footer="0"/>
  <pageSetup horizontalDpi="600" verticalDpi="600" orientation="portrait" paperSize="9" scale="57" r:id="rId1"/>
  <ignoredErrors>
    <ignoredError sqref="A56:A58 A22:A2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SheetLayoutView="100" zoomScalePageLayoutView="0" workbookViewId="0" topLeftCell="A1">
      <selection activeCell="A34" activeCellId="2" sqref="A13:F13 A22:F22 A34:F34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ht="11.25" customHeight="1">
      <c r="A1" s="3" t="s">
        <v>43</v>
      </c>
      <c r="B1" s="3"/>
      <c r="C1" s="4"/>
      <c r="D1" s="4"/>
      <c r="E1" s="4"/>
      <c r="F1" s="7"/>
    </row>
    <row r="2" spans="1:5" ht="11.25" customHeight="1">
      <c r="A2" s="3" t="s">
        <v>199</v>
      </c>
      <c r="B2" s="3"/>
      <c r="C2" s="4"/>
      <c r="D2" s="4"/>
      <c r="E2" s="4"/>
    </row>
    <row r="3" spans="1:5" s="182" customFormat="1" ht="11.25" customHeight="1">
      <c r="A3" s="3"/>
      <c r="B3" s="241" t="s">
        <v>391</v>
      </c>
      <c r="C3" s="4"/>
      <c r="D3" s="4"/>
      <c r="E3" s="4"/>
    </row>
    <row r="4" ht="11.25" customHeight="1"/>
    <row r="5" spans="1:6" ht="11.25" customHeight="1">
      <c r="A5" s="295" t="s">
        <v>144</v>
      </c>
      <c r="B5" s="295"/>
      <c r="C5" s="40"/>
      <c r="D5" s="40"/>
      <c r="E5" s="40"/>
      <c r="F5" s="280" t="s">
        <v>80</v>
      </c>
    </row>
    <row r="6" spans="1:5" s="12" customFormat="1" ht="11.25">
      <c r="A6" s="41"/>
      <c r="B6" s="41"/>
      <c r="C6" s="40"/>
      <c r="D6" s="40"/>
      <c r="E6" s="40"/>
    </row>
    <row r="7" spans="1:6" ht="15" customHeight="1">
      <c r="A7" s="272" t="s">
        <v>46</v>
      </c>
      <c r="B7" s="273" t="s">
        <v>47</v>
      </c>
      <c r="C7" s="293" t="s">
        <v>75</v>
      </c>
      <c r="D7" s="293" t="s">
        <v>76</v>
      </c>
      <c r="E7" s="293" t="s">
        <v>77</v>
      </c>
      <c r="F7" s="294" t="s">
        <v>78</v>
      </c>
    </row>
    <row r="8" spans="1:6" ht="11.25">
      <c r="A8" s="126"/>
      <c r="B8" s="126"/>
      <c r="C8" s="99"/>
      <c r="D8" s="129"/>
      <c r="E8" s="129"/>
      <c r="F8" s="104"/>
    </row>
    <row r="9" spans="1:6" ht="11.25">
      <c r="A9" s="126"/>
      <c r="B9" s="126"/>
      <c r="C9" s="99"/>
      <c r="D9" s="129"/>
      <c r="E9" s="129"/>
      <c r="F9" s="104"/>
    </row>
    <row r="10" spans="1:6" ht="11.25">
      <c r="A10" s="126"/>
      <c r="B10" s="126"/>
      <c r="C10" s="99"/>
      <c r="D10" s="129"/>
      <c r="E10" s="129"/>
      <c r="F10" s="104"/>
    </row>
    <row r="11" spans="1:6" ht="11.25">
      <c r="A11" s="126"/>
      <c r="B11" s="126"/>
      <c r="C11" s="99"/>
      <c r="D11" s="129"/>
      <c r="E11" s="129"/>
      <c r="F11" s="104"/>
    </row>
    <row r="12" spans="1:6" ht="11.25">
      <c r="A12" s="126"/>
      <c r="B12" s="126"/>
      <c r="C12" s="99"/>
      <c r="D12" s="129"/>
      <c r="E12" s="129"/>
      <c r="F12" s="104"/>
    </row>
    <row r="13" spans="1:6" ht="11.25">
      <c r="A13" s="118"/>
      <c r="B13" s="118" t="s">
        <v>238</v>
      </c>
      <c r="C13" s="109">
        <f>SUM(C8:C12)</f>
        <v>0</v>
      </c>
      <c r="D13" s="109">
        <f>SUM(D8:D12)</f>
        <v>0</v>
      </c>
      <c r="E13" s="109">
        <f>SUM(E8:E12)</f>
        <v>0</v>
      </c>
      <c r="F13" s="118"/>
    </row>
    <row r="14" spans="1:6" ht="11.25">
      <c r="A14" s="116"/>
      <c r="B14" s="116"/>
      <c r="C14" s="122"/>
      <c r="D14" s="122"/>
      <c r="E14" s="122"/>
      <c r="F14" s="116"/>
    </row>
    <row r="15" spans="1:6" ht="11.25">
      <c r="A15" s="116"/>
      <c r="B15" s="116"/>
      <c r="C15" s="122"/>
      <c r="D15" s="122"/>
      <c r="E15" s="122"/>
      <c r="F15" s="116"/>
    </row>
    <row r="16" spans="1:6" ht="11.25" customHeight="1">
      <c r="A16" s="278" t="s">
        <v>219</v>
      </c>
      <c r="B16" s="296"/>
      <c r="C16" s="40"/>
      <c r="D16" s="40"/>
      <c r="E16" s="40"/>
      <c r="F16" s="280" t="s">
        <v>80</v>
      </c>
    </row>
    <row r="17" spans="1:5" ht="11.25">
      <c r="A17" s="42"/>
      <c r="B17" s="42"/>
      <c r="C17" s="43"/>
      <c r="D17" s="43"/>
      <c r="E17" s="43"/>
    </row>
    <row r="18" spans="1:6" ht="15" customHeight="1">
      <c r="A18" s="272" t="s">
        <v>46</v>
      </c>
      <c r="B18" s="273" t="s">
        <v>47</v>
      </c>
      <c r="C18" s="293" t="s">
        <v>75</v>
      </c>
      <c r="D18" s="293" t="s">
        <v>76</v>
      </c>
      <c r="E18" s="293" t="s">
        <v>77</v>
      </c>
      <c r="F18" s="294" t="s">
        <v>78</v>
      </c>
    </row>
    <row r="19" spans="1:6" s="168" customFormat="1" ht="11.25" customHeight="1">
      <c r="A19" s="117"/>
      <c r="B19" s="126"/>
      <c r="C19" s="99"/>
      <c r="D19" s="99"/>
      <c r="E19" s="99"/>
      <c r="F19" s="104"/>
    </row>
    <row r="20" spans="1:6" s="182" customFormat="1" ht="11.25" customHeight="1">
      <c r="A20" s="117"/>
      <c r="B20" s="126"/>
      <c r="C20" s="99"/>
      <c r="D20" s="99"/>
      <c r="E20" s="99"/>
      <c r="F20" s="104"/>
    </row>
    <row r="21" spans="1:6" ht="11.25">
      <c r="A21" s="117"/>
      <c r="B21" s="126"/>
      <c r="C21" s="99"/>
      <c r="D21" s="99"/>
      <c r="E21" s="99"/>
      <c r="F21" s="104"/>
    </row>
    <row r="22" spans="1:6" ht="11.25">
      <c r="A22" s="118"/>
      <c r="B22" s="118" t="s">
        <v>239</v>
      </c>
      <c r="C22" s="109">
        <f>SUM(C19:C21)</f>
        <v>0</v>
      </c>
      <c r="D22" s="109">
        <f>SUM(D19:D21)</f>
        <v>0</v>
      </c>
      <c r="E22" s="109">
        <f>SUM(E19:E21)</f>
        <v>0</v>
      </c>
      <c r="F22" s="118"/>
    </row>
    <row r="23" spans="1:6" ht="11.25">
      <c r="A23" s="116"/>
      <c r="B23" s="116"/>
      <c r="C23" s="122"/>
      <c r="D23" s="122"/>
      <c r="E23" s="122"/>
      <c r="F23" s="116"/>
    </row>
    <row r="24" spans="1:6" ht="11.25">
      <c r="A24" s="116"/>
      <c r="B24" s="116"/>
      <c r="C24" s="122"/>
      <c r="D24" s="122"/>
      <c r="E24" s="122"/>
      <c r="F24" s="116"/>
    </row>
    <row r="25" spans="1:6" ht="11.25" customHeight="1">
      <c r="A25" s="296" t="s">
        <v>152</v>
      </c>
      <c r="B25" s="116"/>
      <c r="C25" s="44"/>
      <c r="D25" s="44"/>
      <c r="E25" s="34"/>
      <c r="F25" s="284" t="s">
        <v>81</v>
      </c>
    </row>
    <row r="26" spans="1:3" ht="11.25">
      <c r="A26" s="28"/>
      <c r="B26" s="28"/>
      <c r="C26" s="14"/>
    </row>
    <row r="27" spans="1:6" ht="15" customHeight="1">
      <c r="A27" s="272" t="s">
        <v>46</v>
      </c>
      <c r="B27" s="273" t="s">
        <v>47</v>
      </c>
      <c r="C27" s="293" t="s">
        <v>75</v>
      </c>
      <c r="D27" s="293" t="s">
        <v>76</v>
      </c>
      <c r="E27" s="293" t="s">
        <v>77</v>
      </c>
      <c r="F27" s="294" t="s">
        <v>78</v>
      </c>
    </row>
    <row r="28" spans="1:6" ht="11.25">
      <c r="A28" s="126"/>
      <c r="B28" s="126"/>
      <c r="C28" s="99"/>
      <c r="D28" s="129"/>
      <c r="E28" s="129"/>
      <c r="F28" s="104"/>
    </row>
    <row r="29" spans="1:6" ht="11.25">
      <c r="A29" s="126"/>
      <c r="B29" s="126"/>
      <c r="C29" s="99"/>
      <c r="D29" s="129"/>
      <c r="E29" s="129"/>
      <c r="F29" s="104"/>
    </row>
    <row r="30" spans="1:6" ht="11.25">
      <c r="A30" s="126"/>
      <c r="B30" s="126"/>
      <c r="C30" s="99"/>
      <c r="D30" s="129"/>
      <c r="E30" s="129"/>
      <c r="F30" s="104"/>
    </row>
    <row r="31" spans="1:6" ht="11.25">
      <c r="A31" s="126"/>
      <c r="B31" s="126"/>
      <c r="C31" s="99"/>
      <c r="D31" s="129"/>
      <c r="E31" s="129"/>
      <c r="F31" s="104"/>
    </row>
    <row r="32" spans="1:6" ht="11.25">
      <c r="A32" s="126"/>
      <c r="B32" s="126"/>
      <c r="C32" s="99"/>
      <c r="D32" s="129"/>
      <c r="E32" s="129"/>
      <c r="F32" s="104"/>
    </row>
    <row r="33" spans="1:6" ht="11.25">
      <c r="A33" s="126"/>
      <c r="B33" s="126"/>
      <c r="C33" s="99"/>
      <c r="D33" s="129"/>
      <c r="E33" s="129"/>
      <c r="F33" s="104"/>
    </row>
    <row r="34" spans="1:6" ht="11.25">
      <c r="A34" s="297"/>
      <c r="B34" s="297" t="s">
        <v>240</v>
      </c>
      <c r="C34" s="298">
        <f>SUM(C28:C33)</f>
        <v>0</v>
      </c>
      <c r="D34" s="298">
        <f>SUM(D28:D33)</f>
        <v>0</v>
      </c>
      <c r="E34" s="298">
        <f>SUM(E28:E33)</f>
        <v>0</v>
      </c>
      <c r="F34" s="298"/>
    </row>
    <row r="35" spans="1:6" ht="11.25">
      <c r="A35" s="110"/>
      <c r="B35" s="111"/>
      <c r="C35" s="112"/>
      <c r="D35" s="112"/>
      <c r="E35" s="112"/>
      <c r="F35" s="111"/>
    </row>
  </sheetData>
  <sheetProtection/>
  <dataValidations count="6">
    <dataValidation allowBlank="1" showInputMessage="1" showErrorMessage="1" prompt="Corresponde al nombre o descripción de la cuenta de acuerdo al Plan de Cuentas emitido por el CONAC." sqref="B7 B27 B18"/>
    <dataValidation allowBlank="1" showInputMessage="1" showErrorMessage="1" prompt="Diferencia entre el saldo final y el inicial presentados." sqref="E7 E27 E18"/>
    <dataValidation allowBlank="1" showInputMessage="1" showErrorMessage="1" prompt="Indicar el medio como se está amortizando el intangible, por tiempo, por uso." sqref="F7 F27 F18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Saldo al 31 de diciembre del año anterior del ejercio que se presenta." sqref="C7 C18 C27"/>
    <dataValidation allowBlank="1" showInputMessage="1" showErrorMessage="1" prompt="Importe final del periodo que corresponde la información financiera trimestral que se presenta." sqref="D7 D18 D2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H5" activeCellId="1" sqref="A5:B5 H5"/>
    </sheetView>
  </sheetViews>
  <sheetFormatPr defaultColWidth="11.421875" defaultRowHeight="15"/>
  <cols>
    <col min="1" max="1" width="20.7109375" style="45" customWidth="1"/>
    <col min="2" max="7" width="11.421875" style="45" customWidth="1"/>
    <col min="8" max="8" width="17.7109375" style="45" customWidth="1"/>
    <col min="9" max="16384" width="11.421875" style="45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7"/>
    </row>
    <row r="2" spans="1:8" ht="11.25">
      <c r="A2" s="3" t="s">
        <v>199</v>
      </c>
      <c r="B2" s="3"/>
      <c r="C2" s="3"/>
      <c r="D2" s="3"/>
      <c r="E2" s="3"/>
      <c r="F2" s="3"/>
      <c r="G2" s="3"/>
      <c r="H2" s="8"/>
    </row>
    <row r="3" spans="1:8" ht="15.75">
      <c r="A3" s="3"/>
      <c r="B3" s="3"/>
      <c r="C3" s="239" t="s">
        <v>391</v>
      </c>
      <c r="D3" s="3"/>
      <c r="E3" s="3"/>
      <c r="F3" s="3"/>
      <c r="G3" s="3"/>
      <c r="H3" s="8"/>
    </row>
    <row r="4" spans="1:8" ht="11.25" customHeight="1">
      <c r="A4" s="8"/>
      <c r="B4" s="8"/>
      <c r="C4" s="8"/>
      <c r="D4" s="8"/>
      <c r="E4" s="8"/>
      <c r="F4" s="8"/>
      <c r="G4" s="3"/>
      <c r="H4" s="179"/>
    </row>
    <row r="5" spans="1:8" ht="11.25" customHeight="1">
      <c r="A5" s="286" t="s">
        <v>83</v>
      </c>
      <c r="B5" s="287"/>
      <c r="C5" s="179"/>
      <c r="D5" s="179"/>
      <c r="E5" s="41"/>
      <c r="F5" s="41"/>
      <c r="G5" s="41"/>
      <c r="H5" s="280" t="s">
        <v>82</v>
      </c>
    </row>
    <row r="6" spans="10:17" ht="11.25">
      <c r="J6" s="248"/>
      <c r="K6" s="248"/>
      <c r="L6" s="248"/>
      <c r="M6" s="248"/>
      <c r="N6" s="248"/>
      <c r="O6" s="248"/>
      <c r="P6" s="248"/>
      <c r="Q6" s="248"/>
    </row>
    <row r="7" ht="11.25">
      <c r="A7" s="3" t="s">
        <v>84</v>
      </c>
    </row>
    <row r="8" spans="1:8" ht="52.5" customHeight="1">
      <c r="A8" s="249" t="s">
        <v>85</v>
      </c>
      <c r="B8" s="249"/>
      <c r="C8" s="249"/>
      <c r="D8" s="249"/>
      <c r="E8" s="249"/>
      <c r="F8" s="249"/>
      <c r="G8" s="249"/>
      <c r="H8" s="249"/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1.25">
      <c r="A1" s="46" t="s">
        <v>43</v>
      </c>
      <c r="B1" s="46"/>
      <c r="C1" s="6"/>
      <c r="D1" s="7"/>
    </row>
    <row r="2" spans="1:3" ht="11.25">
      <c r="A2" s="46" t="s">
        <v>199</v>
      </c>
      <c r="B2" s="46"/>
      <c r="C2" s="6"/>
    </row>
    <row r="3" spans="1:4" ht="15.75">
      <c r="A3" s="25"/>
      <c r="B3" s="239" t="s">
        <v>391</v>
      </c>
      <c r="C3" s="47"/>
      <c r="D3" s="25"/>
    </row>
    <row r="4" spans="1:4" ht="11.25">
      <c r="A4" s="25"/>
      <c r="B4" s="25"/>
      <c r="C4" s="47"/>
      <c r="D4" s="25"/>
    </row>
    <row r="5" spans="1:4" s="21" customFormat="1" ht="11.25" customHeight="1">
      <c r="A5" s="295" t="s">
        <v>244</v>
      </c>
      <c r="B5" s="299"/>
      <c r="C5" s="48"/>
      <c r="D5" s="300" t="s">
        <v>86</v>
      </c>
    </row>
    <row r="6" spans="1:4" ht="11.25">
      <c r="A6" s="49"/>
      <c r="B6" s="49"/>
      <c r="C6" s="50"/>
      <c r="D6" s="49"/>
    </row>
    <row r="7" spans="1:4" ht="15" customHeight="1">
      <c r="A7" s="272" t="s">
        <v>46</v>
      </c>
      <c r="B7" s="273" t="s">
        <v>47</v>
      </c>
      <c r="C7" s="274" t="s">
        <v>48</v>
      </c>
      <c r="D7" s="301" t="s">
        <v>59</v>
      </c>
    </row>
    <row r="8" spans="1:4" ht="11.25">
      <c r="A8" s="127"/>
      <c r="B8" s="127"/>
      <c r="C8" s="122"/>
      <c r="D8" s="130"/>
    </row>
    <row r="9" spans="1:4" ht="11.25">
      <c r="A9" s="127"/>
      <c r="B9" s="127"/>
      <c r="C9" s="131"/>
      <c r="D9" s="130"/>
    </row>
    <row r="10" spans="1:4" ht="11.25">
      <c r="A10" s="127"/>
      <c r="B10" s="127"/>
      <c r="C10" s="131"/>
      <c r="D10" s="132"/>
    </row>
    <row r="11" spans="1:4" ht="11.25">
      <c r="A11" s="114"/>
      <c r="B11" s="114" t="s">
        <v>245</v>
      </c>
      <c r="C11" s="264">
        <f>SUM(C8:C10)</f>
        <v>0</v>
      </c>
      <c r="D11" s="302"/>
    </row>
    <row r="14" spans="1:4" ht="11.25" customHeight="1">
      <c r="A14" s="295" t="s">
        <v>145</v>
      </c>
      <c r="B14" s="299"/>
      <c r="C14" s="48"/>
      <c r="D14" s="300" t="s">
        <v>86</v>
      </c>
    </row>
    <row r="15" spans="1:4" ht="11.25">
      <c r="A15" s="49"/>
      <c r="B15" s="49"/>
      <c r="C15" s="50"/>
      <c r="D15" s="49"/>
    </row>
    <row r="16" spans="1:4" ht="15" customHeight="1">
      <c r="A16" s="272" t="s">
        <v>46</v>
      </c>
      <c r="B16" s="273" t="s">
        <v>47</v>
      </c>
      <c r="C16" s="274" t="s">
        <v>48</v>
      </c>
      <c r="D16" s="301" t="s">
        <v>59</v>
      </c>
    </row>
    <row r="17" spans="1:4" ht="11.25">
      <c r="A17" s="127"/>
      <c r="B17" s="127"/>
      <c r="C17" s="122"/>
      <c r="D17" s="130"/>
    </row>
    <row r="18" spans="1:4" ht="11.25">
      <c r="A18" s="127"/>
      <c r="B18" s="127"/>
      <c r="C18" s="131"/>
      <c r="D18" s="130"/>
    </row>
    <row r="19" spans="1:4" ht="11.25">
      <c r="A19" s="127"/>
      <c r="B19" s="127"/>
      <c r="C19" s="131"/>
      <c r="D19" s="132"/>
    </row>
    <row r="20" spans="1:4" ht="11.25">
      <c r="A20" s="114"/>
      <c r="B20" s="114" t="s">
        <v>241</v>
      </c>
      <c r="C20" s="264">
        <f>SUM(C17:C19)</f>
        <v>0</v>
      </c>
      <c r="D20" s="302"/>
    </row>
  </sheetData>
  <sheetProtection/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Saldo final de la Información Financiera Trimestral que se presenta (trimestral: 1er, 2do, 3ro. o 4to.)." sqref="C7 C1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100" zoomScalePageLayoutView="0" workbookViewId="0" topLeftCell="A1">
      <selection activeCell="A1" sqref="A1"/>
    </sheetView>
  </sheetViews>
  <sheetFormatPr defaultColWidth="13.7109375" defaultRowHeight="15"/>
  <cols>
    <col min="1" max="1" width="20.7109375" style="8" customWidth="1"/>
    <col min="2" max="2" width="50.7109375" style="8" customWidth="1"/>
    <col min="3" max="4" width="17.7109375" style="9" customWidth="1"/>
    <col min="5" max="5" width="16.00390625" style="9" customWidth="1"/>
    <col min="6" max="6" width="15.00390625" style="9" customWidth="1"/>
    <col min="7" max="7" width="15.7109375" style="9" customWidth="1"/>
    <col min="8" max="8" width="26.140625" style="8" customWidth="1"/>
    <col min="9" max="16384" width="13.7109375" style="8" customWidth="1"/>
  </cols>
  <sheetData>
    <row r="1" spans="1:8" ht="11.25" customHeight="1">
      <c r="A1" s="3" t="s">
        <v>43</v>
      </c>
      <c r="B1" s="3"/>
      <c r="C1" s="4"/>
      <c r="D1" s="4"/>
      <c r="E1" s="4"/>
      <c r="F1" s="4"/>
      <c r="G1" s="4"/>
      <c r="H1" s="7"/>
    </row>
    <row r="2" spans="1:8" ht="11.25">
      <c r="A2" s="3" t="s">
        <v>199</v>
      </c>
      <c r="B2" s="3"/>
      <c r="C2" s="4"/>
      <c r="D2" s="4"/>
      <c r="E2" s="4"/>
      <c r="F2" s="4"/>
      <c r="G2" s="4"/>
      <c r="H2" s="9"/>
    </row>
    <row r="3" ht="11.25">
      <c r="H3" s="9"/>
    </row>
    <row r="4" ht="11.25">
      <c r="H4" s="9"/>
    </row>
    <row r="5" spans="1:8" ht="11.25" customHeight="1">
      <c r="A5" s="278" t="s">
        <v>246</v>
      </c>
      <c r="B5" s="280"/>
      <c r="C5" s="51"/>
      <c r="D5" s="51"/>
      <c r="E5" s="51"/>
      <c r="F5" s="51"/>
      <c r="G5" s="51"/>
      <c r="H5" s="303" t="s">
        <v>87</v>
      </c>
    </row>
    <row r="6" spans="1:2" ht="11.25">
      <c r="A6" s="184"/>
      <c r="B6" s="185"/>
    </row>
    <row r="7" spans="1:8" ht="15" customHeight="1">
      <c r="A7" s="272" t="s">
        <v>46</v>
      </c>
      <c r="B7" s="273" t="s">
        <v>47</v>
      </c>
      <c r="C7" s="274" t="s">
        <v>48</v>
      </c>
      <c r="D7" s="282" t="s">
        <v>55</v>
      </c>
      <c r="E7" s="282" t="s">
        <v>56</v>
      </c>
      <c r="F7" s="282" t="s">
        <v>57</v>
      </c>
      <c r="G7" s="283" t="s">
        <v>58</v>
      </c>
      <c r="H7" s="273" t="s">
        <v>59</v>
      </c>
    </row>
    <row r="8" spans="1:8" ht="22.5">
      <c r="A8" s="117" t="s">
        <v>496</v>
      </c>
      <c r="B8" s="117" t="s">
        <v>501</v>
      </c>
      <c r="C8" s="99">
        <v>183930.79</v>
      </c>
      <c r="D8" s="99"/>
      <c r="E8" s="99"/>
      <c r="F8" s="99"/>
      <c r="G8" s="99"/>
      <c r="H8" s="133" t="s">
        <v>504</v>
      </c>
    </row>
    <row r="9" spans="1:8" s="185" customFormat="1" ht="11.25">
      <c r="A9" s="117"/>
      <c r="B9" s="242" t="s">
        <v>499</v>
      </c>
      <c r="C9" s="109">
        <f>+C8</f>
        <v>183930.79</v>
      </c>
      <c r="D9" s="109">
        <f>+D8</f>
        <v>0</v>
      </c>
      <c r="E9" s="109">
        <f>+E8</f>
        <v>0</v>
      </c>
      <c r="F9" s="109">
        <f>+F8</f>
        <v>0</v>
      </c>
      <c r="G9" s="109">
        <f>+G8</f>
        <v>0</v>
      </c>
      <c r="H9" s="133"/>
    </row>
    <row r="10" spans="1:8" s="185" customFormat="1" ht="22.5">
      <c r="A10" s="117" t="s">
        <v>497</v>
      </c>
      <c r="B10" s="117" t="s">
        <v>502</v>
      </c>
      <c r="C10" s="99">
        <v>8230.31</v>
      </c>
      <c r="D10" s="99"/>
      <c r="E10" s="99"/>
      <c r="F10" s="99"/>
      <c r="G10" s="99"/>
      <c r="H10" s="133" t="s">
        <v>505</v>
      </c>
    </row>
    <row r="11" spans="1:8" s="185" customFormat="1" ht="22.5">
      <c r="A11" s="117" t="s">
        <v>498</v>
      </c>
      <c r="B11" s="117" t="s">
        <v>503</v>
      </c>
      <c r="C11" s="99">
        <v>25342</v>
      </c>
      <c r="D11" s="99"/>
      <c r="E11" s="99"/>
      <c r="F11" s="99"/>
      <c r="G11" s="99"/>
      <c r="H11" s="133" t="s">
        <v>506</v>
      </c>
    </row>
    <row r="12" spans="1:8" s="185" customFormat="1" ht="11.25">
      <c r="A12" s="117"/>
      <c r="B12" s="242" t="s">
        <v>500</v>
      </c>
      <c r="C12" s="109">
        <f>SUM(C10:C11)</f>
        <v>33572.31</v>
      </c>
      <c r="D12" s="109">
        <f>SUM(D10:D11)</f>
        <v>0</v>
      </c>
      <c r="E12" s="109">
        <f>SUM(E10:E11)</f>
        <v>0</v>
      </c>
      <c r="F12" s="109">
        <f>SUM(F10:F11)</f>
        <v>0</v>
      </c>
      <c r="G12" s="109">
        <f>SUM(G10:G11)</f>
        <v>0</v>
      </c>
      <c r="H12" s="133"/>
    </row>
    <row r="13" spans="1:8" s="185" customFormat="1" ht="11.25">
      <c r="A13" s="117" t="s">
        <v>406</v>
      </c>
      <c r="B13" s="117" t="s">
        <v>407</v>
      </c>
      <c r="C13" s="99">
        <f>28815+68098+28751+31552</f>
        <v>157216</v>
      </c>
      <c r="D13" s="99"/>
      <c r="E13" s="99"/>
      <c r="F13" s="99"/>
      <c r="G13" s="99"/>
      <c r="H13" s="133" t="s">
        <v>495</v>
      </c>
    </row>
    <row r="14" spans="1:8" ht="11.25">
      <c r="A14" s="117" t="s">
        <v>408</v>
      </c>
      <c r="B14" s="117" t="s">
        <v>409</v>
      </c>
      <c r="C14" s="99">
        <f>370+324+370</f>
        <v>1064</v>
      </c>
      <c r="D14" s="99"/>
      <c r="E14" s="99"/>
      <c r="F14" s="99"/>
      <c r="G14" s="99"/>
      <c r="H14" s="133" t="s">
        <v>495</v>
      </c>
    </row>
    <row r="15" spans="1:8" ht="11.25">
      <c r="A15" s="117" t="s">
        <v>410</v>
      </c>
      <c r="B15" s="117" t="s">
        <v>411</v>
      </c>
      <c r="C15" s="99">
        <f>8403.5+8403.5</f>
        <v>16807</v>
      </c>
      <c r="D15" s="99"/>
      <c r="E15" s="99"/>
      <c r="F15" s="99"/>
      <c r="G15" s="99"/>
      <c r="H15" s="133" t="s">
        <v>495</v>
      </c>
    </row>
    <row r="16" spans="1:8" ht="11.25">
      <c r="A16" s="117" t="s">
        <v>412</v>
      </c>
      <c r="B16" s="117" t="s">
        <v>413</v>
      </c>
      <c r="C16" s="99">
        <f>6436.83+7981.77+7981.35+7981.35</f>
        <v>30381.300000000003</v>
      </c>
      <c r="D16" s="99"/>
      <c r="E16" s="99"/>
      <c r="F16" s="99"/>
      <c r="G16" s="99"/>
      <c r="H16" s="133" t="s">
        <v>495</v>
      </c>
    </row>
    <row r="17" spans="1:8" ht="11.25">
      <c r="A17" s="117"/>
      <c r="B17" s="242" t="s">
        <v>414</v>
      </c>
      <c r="C17" s="109">
        <f>SUM(C13:C16)</f>
        <v>205468.3</v>
      </c>
      <c r="D17" s="109">
        <f>SUM(D13:D16)</f>
        <v>0</v>
      </c>
      <c r="E17" s="109">
        <f>SUM(E13:E16)</f>
        <v>0</v>
      </c>
      <c r="F17" s="109">
        <f>SUM(F13:F16)</f>
        <v>0</v>
      </c>
      <c r="G17" s="109">
        <f>SUM(G13:G16)</f>
        <v>0</v>
      </c>
      <c r="H17" s="133"/>
    </row>
    <row r="18" spans="1:8" ht="11.25">
      <c r="A18" s="117"/>
      <c r="B18" s="117"/>
      <c r="C18" s="99"/>
      <c r="D18" s="99"/>
      <c r="E18" s="99"/>
      <c r="F18" s="99"/>
      <c r="G18" s="99"/>
      <c r="H18" s="133"/>
    </row>
    <row r="19" spans="1:8" ht="11.25">
      <c r="A19" s="117"/>
      <c r="B19" s="117"/>
      <c r="C19" s="99"/>
      <c r="D19" s="99"/>
      <c r="E19" s="99"/>
      <c r="F19" s="99"/>
      <c r="G19" s="99"/>
      <c r="H19" s="133"/>
    </row>
    <row r="20" spans="1:8" ht="11.25">
      <c r="A20" s="117"/>
      <c r="B20" s="117"/>
      <c r="C20" s="99"/>
      <c r="D20" s="99"/>
      <c r="E20" s="99"/>
      <c r="F20" s="99"/>
      <c r="G20" s="99"/>
      <c r="H20" s="133"/>
    </row>
    <row r="21" spans="1:8" ht="11.25">
      <c r="A21" s="117"/>
      <c r="B21" s="117"/>
      <c r="C21" s="99"/>
      <c r="D21" s="99"/>
      <c r="E21" s="99"/>
      <c r="F21" s="99"/>
      <c r="G21" s="99"/>
      <c r="H21" s="133"/>
    </row>
    <row r="22" spans="1:8" ht="11.25">
      <c r="A22" s="117"/>
      <c r="B22" s="117"/>
      <c r="C22" s="99"/>
      <c r="D22" s="99"/>
      <c r="E22" s="99"/>
      <c r="F22" s="99"/>
      <c r="G22" s="99"/>
      <c r="H22" s="133"/>
    </row>
    <row r="23" spans="1:8" ht="11.25">
      <c r="A23" s="304"/>
      <c r="B23" s="304" t="s">
        <v>248</v>
      </c>
      <c r="C23" s="305">
        <f>+C9+C12+C17</f>
        <v>422971.4</v>
      </c>
      <c r="D23" s="305">
        <f>+D9+D12+D17</f>
        <v>0</v>
      </c>
      <c r="E23" s="305">
        <f>+E9+E12+E17</f>
        <v>0</v>
      </c>
      <c r="F23" s="305">
        <f>+F9+F12+F17</f>
        <v>0</v>
      </c>
      <c r="G23" s="305">
        <f>+G9+G12+G17</f>
        <v>0</v>
      </c>
      <c r="H23" s="305"/>
    </row>
    <row r="26" spans="1:8" ht="11.25">
      <c r="A26" s="278" t="s">
        <v>247</v>
      </c>
      <c r="B26" s="280"/>
      <c r="C26" s="51"/>
      <c r="D26" s="51"/>
      <c r="E26" s="51"/>
      <c r="F26" s="51"/>
      <c r="G26" s="51"/>
      <c r="H26" s="303" t="s">
        <v>87</v>
      </c>
    </row>
    <row r="27" spans="1:8" ht="11.25">
      <c r="A27" s="184"/>
      <c r="B27" s="185"/>
      <c r="H27" s="183"/>
    </row>
    <row r="28" spans="1:8" ht="15" customHeight="1">
      <c r="A28" s="272" t="s">
        <v>46</v>
      </c>
      <c r="B28" s="273" t="s">
        <v>47</v>
      </c>
      <c r="C28" s="274" t="s">
        <v>48</v>
      </c>
      <c r="D28" s="282" t="s">
        <v>55</v>
      </c>
      <c r="E28" s="282" t="s">
        <v>56</v>
      </c>
      <c r="F28" s="282" t="s">
        <v>57</v>
      </c>
      <c r="G28" s="283" t="s">
        <v>58</v>
      </c>
      <c r="H28" s="273" t="s">
        <v>59</v>
      </c>
    </row>
    <row r="29" spans="1:8" ht="11.25">
      <c r="A29" s="117"/>
      <c r="B29" s="117"/>
      <c r="C29" s="99"/>
      <c r="D29" s="99"/>
      <c r="E29" s="99"/>
      <c r="F29" s="99"/>
      <c r="G29" s="99"/>
      <c r="H29" s="133"/>
    </row>
    <row r="30" spans="1:8" ht="11.25">
      <c r="A30" s="117"/>
      <c r="B30" s="117"/>
      <c r="C30" s="99"/>
      <c r="D30" s="99"/>
      <c r="E30" s="99"/>
      <c r="F30" s="99"/>
      <c r="G30" s="99"/>
      <c r="H30" s="133"/>
    </row>
    <row r="31" spans="1:8" ht="11.25">
      <c r="A31" s="117"/>
      <c r="B31" s="117"/>
      <c r="C31" s="99"/>
      <c r="D31" s="99"/>
      <c r="E31" s="99"/>
      <c r="F31" s="99"/>
      <c r="G31" s="99"/>
      <c r="H31" s="133"/>
    </row>
    <row r="32" spans="1:8" ht="11.25">
      <c r="A32" s="117"/>
      <c r="B32" s="117"/>
      <c r="C32" s="99"/>
      <c r="D32" s="99"/>
      <c r="E32" s="99"/>
      <c r="F32" s="99"/>
      <c r="G32" s="99"/>
      <c r="H32" s="133"/>
    </row>
    <row r="33" spans="1:8" ht="15.75">
      <c r="A33" s="117"/>
      <c r="B33" s="239" t="s">
        <v>391</v>
      </c>
      <c r="C33" s="99"/>
      <c r="D33" s="99"/>
      <c r="E33" s="99"/>
      <c r="F33" s="99"/>
      <c r="G33" s="99"/>
      <c r="H33" s="133"/>
    </row>
    <row r="34" spans="1:8" ht="11.25">
      <c r="A34" s="117"/>
      <c r="B34" s="117"/>
      <c r="C34" s="99"/>
      <c r="D34" s="99"/>
      <c r="E34" s="99"/>
      <c r="F34" s="99"/>
      <c r="G34" s="99"/>
      <c r="H34" s="133"/>
    </row>
    <row r="35" spans="1:8" ht="11.25">
      <c r="A35" s="117"/>
      <c r="B35" s="117"/>
      <c r="C35" s="99"/>
      <c r="D35" s="99"/>
      <c r="E35" s="99"/>
      <c r="F35" s="99"/>
      <c r="G35" s="99"/>
      <c r="H35" s="133"/>
    </row>
    <row r="36" spans="1:8" ht="11.25">
      <c r="A36" s="117"/>
      <c r="B36" s="117"/>
      <c r="C36" s="99"/>
      <c r="D36" s="99"/>
      <c r="E36" s="99"/>
      <c r="F36" s="99"/>
      <c r="G36" s="99"/>
      <c r="H36" s="133"/>
    </row>
    <row r="37" spans="1:8" ht="11.25">
      <c r="A37" s="117"/>
      <c r="B37" s="117"/>
      <c r="C37" s="99"/>
      <c r="D37" s="99"/>
      <c r="E37" s="99"/>
      <c r="F37" s="99"/>
      <c r="G37" s="99"/>
      <c r="H37" s="133"/>
    </row>
    <row r="38" spans="1:8" ht="11.25">
      <c r="A38" s="117"/>
      <c r="B38" s="117"/>
      <c r="C38" s="99"/>
      <c r="D38" s="99"/>
      <c r="E38" s="99"/>
      <c r="F38" s="99"/>
      <c r="G38" s="99"/>
      <c r="H38" s="133"/>
    </row>
    <row r="39" spans="1:8" ht="11.25">
      <c r="A39" s="117"/>
      <c r="B39" s="117"/>
      <c r="C39" s="99"/>
      <c r="D39" s="99"/>
      <c r="E39" s="99"/>
      <c r="F39" s="99"/>
      <c r="G39" s="99"/>
      <c r="H39" s="133"/>
    </row>
    <row r="40" spans="1:8" ht="11.25">
      <c r="A40" s="117"/>
      <c r="B40" s="117"/>
      <c r="C40" s="99"/>
      <c r="D40" s="99"/>
      <c r="E40" s="99"/>
      <c r="F40" s="99"/>
      <c r="G40" s="99"/>
      <c r="H40" s="133"/>
    </row>
    <row r="41" spans="1:8" ht="11.25">
      <c r="A41" s="117"/>
      <c r="B41" s="117"/>
      <c r="C41" s="99"/>
      <c r="D41" s="99"/>
      <c r="E41" s="99"/>
      <c r="F41" s="99"/>
      <c r="G41" s="99"/>
      <c r="H41" s="133"/>
    </row>
    <row r="42" spans="1:8" ht="11.25">
      <c r="A42" s="117"/>
      <c r="B42" s="117"/>
      <c r="C42" s="99"/>
      <c r="D42" s="99"/>
      <c r="E42" s="99"/>
      <c r="F42" s="99"/>
      <c r="G42" s="99"/>
      <c r="H42" s="133"/>
    </row>
    <row r="43" spans="1:8" ht="11.25">
      <c r="A43" s="304"/>
      <c r="B43" s="304" t="s">
        <v>249</v>
      </c>
      <c r="C43" s="305">
        <f>SUM(C29:C42)</f>
        <v>0</v>
      </c>
      <c r="D43" s="305">
        <f>SUM(D29:D42)</f>
        <v>0</v>
      </c>
      <c r="E43" s="305">
        <f>SUM(E29:E42)</f>
        <v>0</v>
      </c>
      <c r="F43" s="305">
        <f>SUM(F29:F42)</f>
        <v>0</v>
      </c>
      <c r="G43" s="305">
        <f>SUM(G29:G42)</f>
        <v>0</v>
      </c>
      <c r="H43" s="305"/>
    </row>
  </sheetData>
  <sheetProtection/>
  <dataValidations count="8">
    <dataValidation allowBlank="1" showInputMessage="1" showErrorMessage="1" prompt="Corresponde al nombre o descripción de la cuenta de acuerdo al Plan de Cuentas emitido por el CONAC." sqref="B7 B28"/>
    <dataValidation allowBlank="1" showInputMessage="1" showErrorMessage="1" prompt="Importe de la cuentas por cobrar con fecha de vencimiento de 1 a 90 días." sqref="D7 D28"/>
    <dataValidation allowBlank="1" showInputMessage="1" showErrorMessage="1" prompt="Importe de la cuentas por cobrar con fecha de vencimiento de 91 a 180 días." sqref="E7 E28"/>
    <dataValidation allowBlank="1" showInputMessage="1" showErrorMessage="1" prompt="Importe de la cuentas por cobrar con fecha de vencimiento de 181 a 365 días." sqref="F7 F28"/>
    <dataValidation allowBlank="1" showInputMessage="1" showErrorMessage="1" prompt="Importe de la cuentas por cobrar con vencimiento mayor a 365 días." sqref="G7 G28"/>
    <dataValidation allowBlank="1" showInputMessage="1" showErrorMessage="1" prompt="Informar sobre la factibilidad de pago." sqref="H7 H28"/>
    <dataValidation allowBlank="1" showInputMessage="1" showErrorMessage="1" prompt="Corresponde al número de la cuenta de acuerdo al Plan de Cuentas emitido por el CONAC (DOF 23/12/2015)." sqref="A7 A28"/>
    <dataValidation allowBlank="1" showInputMessage="1" showErrorMessage="1" prompt="Saldo final de la Información Financiera Trimestral que se presenta (trimestral: 1er, 2do, 3ro. o 4to.)." sqref="C7 C28"/>
  </dataValidations>
  <printOptions horizontalCentered="1"/>
  <pageMargins left="0" right="0" top="0.35433070866141736" bottom="0" header="0" footer="0"/>
  <pageSetup horizontalDpi="300" verticalDpi="300" orientation="landscape" paperSize="9" scale="72" r:id="rId1"/>
  <ignoredErrors>
    <ignoredError sqref="A14:A16 A8:A1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zoomScalePageLayoutView="0" workbookViewId="0" topLeftCell="A1">
      <selection activeCell="A1" sqref="A1"/>
    </sheetView>
  </sheetViews>
  <sheetFormatPr defaultColWidth="13.71093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 customWidth="1"/>
  </cols>
  <sheetData>
    <row r="1" spans="1:4" ht="11.25">
      <c r="A1" s="3" t="s">
        <v>43</v>
      </c>
      <c r="B1" s="3"/>
      <c r="D1" s="9"/>
    </row>
    <row r="2" spans="1:5" ht="11.25">
      <c r="A2" s="3" t="s">
        <v>199</v>
      </c>
      <c r="B2" s="3"/>
      <c r="D2" s="9"/>
      <c r="E2" s="7" t="s">
        <v>44</v>
      </c>
    </row>
    <row r="3" ht="15.75">
      <c r="B3" s="239" t="s">
        <v>391</v>
      </c>
    </row>
    <row r="5" spans="1:5" ht="11.25" customHeight="1">
      <c r="A5" s="306" t="s">
        <v>209</v>
      </c>
      <c r="B5" s="306"/>
      <c r="E5" s="303" t="s">
        <v>88</v>
      </c>
    </row>
    <row r="6" ht="11.25">
      <c r="D6" s="51"/>
    </row>
    <row r="7" spans="1:5" ht="15" customHeight="1">
      <c r="A7" s="272" t="s">
        <v>46</v>
      </c>
      <c r="B7" s="273" t="s">
        <v>47</v>
      </c>
      <c r="C7" s="274" t="s">
        <v>48</v>
      </c>
      <c r="D7" s="274" t="s">
        <v>89</v>
      </c>
      <c r="E7" s="274" t="s">
        <v>59</v>
      </c>
    </row>
    <row r="8" spans="1:5" s="168" customFormat="1" ht="11.25" customHeight="1">
      <c r="A8" s="117"/>
      <c r="B8" s="117"/>
      <c r="C8" s="133"/>
      <c r="D8" s="133"/>
      <c r="E8" s="104"/>
    </row>
    <row r="9" spans="1:5" ht="11.25">
      <c r="A9" s="117"/>
      <c r="B9" s="117"/>
      <c r="C9" s="133"/>
      <c r="D9" s="133"/>
      <c r="E9" s="104"/>
    </row>
    <row r="10" spans="1:5" ht="11.25">
      <c r="A10" s="307"/>
      <c r="B10" s="307" t="s">
        <v>251</v>
      </c>
      <c r="C10" s="308">
        <f>SUM(C8:C9)</f>
        <v>0</v>
      </c>
      <c r="D10" s="309"/>
      <c r="E10" s="309"/>
    </row>
    <row r="13" spans="1:5" ht="11.25" customHeight="1">
      <c r="A13" s="278" t="s">
        <v>250</v>
      </c>
      <c r="B13" s="280"/>
      <c r="D13" s="183"/>
      <c r="E13" s="303" t="s">
        <v>88</v>
      </c>
    </row>
    <row r="14" spans="1:5" ht="11.25">
      <c r="A14" s="184"/>
      <c r="B14" s="185"/>
      <c r="D14" s="183"/>
      <c r="E14" s="183"/>
    </row>
    <row r="15" spans="1:5" ht="15" customHeight="1">
      <c r="A15" s="272" t="s">
        <v>46</v>
      </c>
      <c r="B15" s="273" t="s">
        <v>47</v>
      </c>
      <c r="C15" s="274" t="s">
        <v>48</v>
      </c>
      <c r="D15" s="274" t="s">
        <v>89</v>
      </c>
      <c r="E15" s="274" t="s">
        <v>59</v>
      </c>
    </row>
    <row r="16" spans="1:5" ht="11.25">
      <c r="A16" s="134"/>
      <c r="B16" s="135"/>
      <c r="C16" s="136"/>
      <c r="D16" s="133"/>
      <c r="E16" s="104"/>
    </row>
    <row r="17" spans="1:5" ht="11.25">
      <c r="A17" s="117"/>
      <c r="B17" s="137"/>
      <c r="C17" s="133"/>
      <c r="D17" s="133"/>
      <c r="E17" s="104"/>
    </row>
    <row r="18" spans="1:5" ht="11.25">
      <c r="A18" s="304"/>
      <c r="B18" s="304" t="s">
        <v>252</v>
      </c>
      <c r="C18" s="310">
        <f>SUM(C16:C17)</f>
        <v>0</v>
      </c>
      <c r="D18" s="309"/>
      <c r="E18" s="309"/>
    </row>
  </sheetData>
  <sheetProtection/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Saldo final de la Información Financiera Trimestral que se presenta (trimestral: 1er, 2do, 3ro. o 4to.)." sqref="C7 C15"/>
  </dataValidations>
  <printOptions/>
  <pageMargins left="0.7" right="0.7" top="0.75" bottom="0.75" header="0.3" footer="0.3"/>
  <pageSetup horizontalDpi="300" verticalDpi="300" orientation="portrait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1875" style="8" customWidth="1"/>
  </cols>
  <sheetData>
    <row r="1" spans="1:5" s="25" customFormat="1" ht="11.25">
      <c r="A1" s="46" t="s">
        <v>43</v>
      </c>
      <c r="B1" s="46"/>
      <c r="C1" s="52"/>
      <c r="D1" s="53"/>
      <c r="E1" s="7"/>
    </row>
    <row r="2" spans="1:3" s="25" customFormat="1" ht="11.25">
      <c r="A2" s="46" t="s">
        <v>199</v>
      </c>
      <c r="B2" s="46"/>
      <c r="C2" s="26"/>
    </row>
    <row r="3" spans="2:3" s="25" customFormat="1" ht="15.75">
      <c r="B3" s="239" t="s">
        <v>391</v>
      </c>
      <c r="C3" s="26"/>
    </row>
    <row r="4" s="25" customFormat="1" ht="11.25">
      <c r="C4" s="26"/>
    </row>
    <row r="5" spans="1:5" s="25" customFormat="1" ht="11.25">
      <c r="A5" s="278" t="s">
        <v>146</v>
      </c>
      <c r="B5" s="280"/>
      <c r="C5" s="9"/>
      <c r="D5" s="8"/>
      <c r="E5" s="303" t="s">
        <v>256</v>
      </c>
    </row>
    <row r="6" spans="1:5" s="25" customFormat="1" ht="11.25">
      <c r="A6" s="184"/>
      <c r="B6" s="185"/>
      <c r="C6" s="9"/>
      <c r="D6" s="8"/>
      <c r="E6" s="8"/>
    </row>
    <row r="7" spans="1:5" s="25" customFormat="1" ht="15" customHeight="1">
      <c r="A7" s="272" t="s">
        <v>46</v>
      </c>
      <c r="B7" s="273" t="s">
        <v>47</v>
      </c>
      <c r="C7" s="274" t="s">
        <v>48</v>
      </c>
      <c r="D7" s="274" t="s">
        <v>89</v>
      </c>
      <c r="E7" s="274" t="s">
        <v>59</v>
      </c>
    </row>
    <row r="8" spans="1:5" s="25" customFormat="1" ht="11.25">
      <c r="A8" s="134"/>
      <c r="B8" s="135"/>
      <c r="C8" s="136"/>
      <c r="D8" s="133"/>
      <c r="E8" s="104"/>
    </row>
    <row r="9" spans="1:5" s="25" customFormat="1" ht="11.25">
      <c r="A9" s="117"/>
      <c r="B9" s="137"/>
      <c r="C9" s="133"/>
      <c r="D9" s="133"/>
      <c r="E9" s="104"/>
    </row>
    <row r="10" spans="1:5" s="25" customFormat="1" ht="11.25">
      <c r="A10" s="304"/>
      <c r="B10" s="304" t="s">
        <v>253</v>
      </c>
      <c r="C10" s="310">
        <f>SUM(C8:C9)</f>
        <v>0</v>
      </c>
      <c r="D10" s="309"/>
      <c r="E10" s="309"/>
    </row>
    <row r="11" s="25" customFormat="1" ht="11.25">
      <c r="C11" s="26"/>
    </row>
    <row r="12" s="25" customFormat="1" ht="11.25">
      <c r="C12" s="26"/>
    </row>
    <row r="13" spans="1:5" s="25" customFormat="1" ht="11.25" customHeight="1">
      <c r="A13" s="278" t="s">
        <v>147</v>
      </c>
      <c r="B13" s="278"/>
      <c r="C13" s="26"/>
      <c r="D13" s="54"/>
      <c r="E13" s="280" t="s">
        <v>90</v>
      </c>
    </row>
    <row r="14" spans="1:4" s="53" customFormat="1" ht="11.25">
      <c r="A14" s="28"/>
      <c r="B14" s="28"/>
      <c r="C14" s="51"/>
      <c r="D14" s="54"/>
    </row>
    <row r="15" spans="1:5" ht="15" customHeight="1">
      <c r="A15" s="272" t="s">
        <v>46</v>
      </c>
      <c r="B15" s="273" t="s">
        <v>47</v>
      </c>
      <c r="C15" s="274" t="s">
        <v>48</v>
      </c>
      <c r="D15" s="274" t="s">
        <v>89</v>
      </c>
      <c r="E15" s="274" t="s">
        <v>59</v>
      </c>
    </row>
    <row r="16" spans="1:5" s="151" customFormat="1" ht="11.25" customHeight="1">
      <c r="A16" s="113"/>
      <c r="B16" s="125"/>
      <c r="C16" s="99"/>
      <c r="D16" s="99"/>
      <c r="E16" s="104"/>
    </row>
    <row r="17" spans="1:5" ht="11.25">
      <c r="A17" s="113"/>
      <c r="B17" s="125"/>
      <c r="C17" s="99"/>
      <c r="D17" s="99"/>
      <c r="E17" s="104"/>
    </row>
    <row r="18" spans="1:5" ht="11.25">
      <c r="A18" s="311"/>
      <c r="B18" s="311" t="s">
        <v>255</v>
      </c>
      <c r="C18" s="312">
        <f>SUM(C16:C17)</f>
        <v>0</v>
      </c>
      <c r="D18" s="109"/>
      <c r="E18" s="109"/>
    </row>
    <row r="21" spans="1:5" ht="11.25">
      <c r="A21" s="278" t="s">
        <v>153</v>
      </c>
      <c r="B21" s="280"/>
      <c r="D21" s="97"/>
      <c r="E21" s="303" t="s">
        <v>256</v>
      </c>
    </row>
    <row r="22" spans="1:5" ht="11.25">
      <c r="A22" s="184"/>
      <c r="B22" s="185"/>
      <c r="D22" s="97"/>
      <c r="E22" s="97"/>
    </row>
    <row r="23" spans="1:5" ht="15" customHeight="1">
      <c r="A23" s="272" t="s">
        <v>46</v>
      </c>
      <c r="B23" s="273" t="s">
        <v>47</v>
      </c>
      <c r="C23" s="274" t="s">
        <v>48</v>
      </c>
      <c r="D23" s="274" t="s">
        <v>89</v>
      </c>
      <c r="E23" s="274" t="s">
        <v>59</v>
      </c>
    </row>
    <row r="24" spans="1:5" ht="11.25">
      <c r="A24" s="134"/>
      <c r="B24" s="135"/>
      <c r="C24" s="136"/>
      <c r="D24" s="133"/>
      <c r="E24" s="104"/>
    </row>
    <row r="25" spans="1:5" ht="11.25">
      <c r="A25" s="117"/>
      <c r="B25" s="137"/>
      <c r="C25" s="133"/>
      <c r="D25" s="133"/>
      <c r="E25" s="104"/>
    </row>
    <row r="26" spans="1:5" ht="11.25">
      <c r="A26" s="304"/>
      <c r="B26" s="304" t="s">
        <v>254</v>
      </c>
      <c r="C26" s="310">
        <f>SUM(C24:C25)</f>
        <v>0</v>
      </c>
      <c r="D26" s="309"/>
      <c r="E26" s="309"/>
    </row>
  </sheetData>
  <sheetProtection/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Saldo final de la Información Financiera Trimestral que se presenta (trimestral: 1er, 2do, 3ro. o 4to.)." sqref="C7 C15 C23"/>
  </dataValidations>
  <printOptions/>
  <pageMargins left="0.7" right="0.7" top="0.75" bottom="0.75" header="0.3" footer="0.3"/>
  <pageSetup horizontalDpi="600" verticalDpi="600" orientation="portrait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SheetLayoutView="100" zoomScalePageLayoutView="0" workbookViewId="0" topLeftCell="A1">
      <selection activeCell="A1" sqref="A1:Z1"/>
    </sheetView>
  </sheetViews>
  <sheetFormatPr defaultColWidth="11.421875" defaultRowHeight="15"/>
  <cols>
    <col min="1" max="1" width="8.7109375" style="55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7" width="12.28125" style="57" customWidth="1"/>
    <col min="8" max="8" width="14.28125" style="57" customWidth="1"/>
    <col min="9" max="9" width="13.421875" style="57" customWidth="1"/>
    <col min="10" max="10" width="9.421875" style="57" customWidth="1"/>
    <col min="11" max="12" width="9.7109375" style="57" customWidth="1"/>
    <col min="13" max="15" width="12.7109375" style="57" customWidth="1"/>
    <col min="16" max="16" width="9.140625" style="2" customWidth="1"/>
    <col min="17" max="18" width="10.7109375" style="2" customWidth="1"/>
    <col min="19" max="19" width="10.7109375" style="63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187" customWidth="1"/>
    <col min="29" max="16384" width="11.421875" style="188" customWidth="1"/>
  </cols>
  <sheetData>
    <row r="1" spans="1:28" s="53" customFormat="1" ht="18" customHeight="1">
      <c r="A1" s="250" t="s">
        <v>493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7"/>
      <c r="AB1" s="25"/>
    </row>
    <row r="2" spans="1:28" s="53" customFormat="1" ht="15.75">
      <c r="A2" s="8"/>
      <c r="B2" s="8"/>
      <c r="C2" s="8"/>
      <c r="D2" s="8"/>
      <c r="E2" s="239" t="s">
        <v>391</v>
      </c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56"/>
      <c r="T2" s="8"/>
      <c r="U2" s="8"/>
      <c r="V2" s="8"/>
      <c r="W2" s="8"/>
      <c r="X2" s="8"/>
      <c r="Y2" s="8"/>
      <c r="Z2" s="8"/>
      <c r="AA2" s="8"/>
      <c r="AB2" s="25"/>
    </row>
    <row r="3" spans="1:28" s="53" customFormat="1" ht="11.25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56"/>
      <c r="T3" s="8"/>
      <c r="U3" s="8"/>
      <c r="V3" s="8"/>
      <c r="W3" s="8"/>
      <c r="X3" s="8"/>
      <c r="Y3" s="8"/>
      <c r="Z3" s="8"/>
      <c r="AA3" s="8"/>
      <c r="AB3" s="25"/>
    </row>
    <row r="4" spans="1:28" s="53" customFormat="1" ht="11.25" customHeight="1">
      <c r="A4" s="260" t="s">
        <v>137</v>
      </c>
      <c r="B4" s="313"/>
      <c r="C4" s="313"/>
      <c r="D4" s="313"/>
      <c r="E4" s="314"/>
      <c r="F4" s="26"/>
      <c r="G4" s="26"/>
      <c r="H4" s="26"/>
      <c r="I4" s="26"/>
      <c r="J4" s="57"/>
      <c r="K4" s="57"/>
      <c r="L4" s="57"/>
      <c r="M4" s="57"/>
      <c r="N4" s="57"/>
      <c r="O4" s="9"/>
      <c r="P4" s="326" t="s">
        <v>91</v>
      </c>
      <c r="Q4" s="326"/>
      <c r="R4" s="326"/>
      <c r="S4" s="326"/>
      <c r="T4" s="326"/>
      <c r="U4" s="8"/>
      <c r="V4" s="8"/>
      <c r="W4" s="8"/>
      <c r="X4" s="8"/>
      <c r="Y4" s="8"/>
      <c r="Z4" s="8"/>
      <c r="AA4" s="8"/>
      <c r="AB4" s="25"/>
    </row>
    <row r="5" spans="1:27" s="53" customFormat="1" ht="11.25">
      <c r="A5" s="171"/>
      <c r="B5" s="172"/>
      <c r="C5" s="173"/>
      <c r="D5" s="12"/>
      <c r="E5" s="54"/>
      <c r="F5" s="51"/>
      <c r="G5" s="51"/>
      <c r="H5" s="51"/>
      <c r="I5" s="51"/>
      <c r="J5" s="13"/>
      <c r="K5" s="13"/>
      <c r="L5" s="13"/>
      <c r="M5" s="13"/>
      <c r="N5" s="13"/>
      <c r="O5" s="13"/>
      <c r="P5" s="12"/>
      <c r="Q5" s="12"/>
      <c r="R5" s="12"/>
      <c r="S5" s="58"/>
      <c r="T5" s="12"/>
      <c r="U5" s="12"/>
      <c r="V5" s="12"/>
      <c r="W5" s="12"/>
      <c r="X5" s="12"/>
      <c r="Y5" s="12"/>
      <c r="Z5" s="12"/>
      <c r="AA5" s="12"/>
    </row>
    <row r="6" spans="1:27" ht="15.75" customHeight="1">
      <c r="A6" s="315"/>
      <c r="B6" s="316" t="s">
        <v>92</v>
      </c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7"/>
    </row>
    <row r="7" spans="1:27" ht="12.75" customHeight="1">
      <c r="A7" s="318"/>
      <c r="B7" s="318"/>
      <c r="C7" s="318"/>
      <c r="D7" s="318"/>
      <c r="E7" s="318"/>
      <c r="F7" s="319" t="s">
        <v>127</v>
      </c>
      <c r="G7" s="320"/>
      <c r="H7" s="321" t="s">
        <v>287</v>
      </c>
      <c r="I7" s="322"/>
      <c r="J7" s="318"/>
      <c r="K7" s="319" t="s">
        <v>128</v>
      </c>
      <c r="L7" s="320"/>
      <c r="M7" s="322"/>
      <c r="N7" s="322"/>
      <c r="O7" s="322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</row>
    <row r="8" spans="1:28" s="190" customFormat="1" ht="33.75" customHeight="1">
      <c r="A8" s="323" t="s">
        <v>132</v>
      </c>
      <c r="B8" s="323" t="s">
        <v>93</v>
      </c>
      <c r="C8" s="323" t="s">
        <v>94</v>
      </c>
      <c r="D8" s="323" t="s">
        <v>159</v>
      </c>
      <c r="E8" s="323" t="s">
        <v>133</v>
      </c>
      <c r="F8" s="324" t="s">
        <v>106</v>
      </c>
      <c r="G8" s="324" t="s">
        <v>107</v>
      </c>
      <c r="H8" s="324" t="s">
        <v>107</v>
      </c>
      <c r="I8" s="325" t="s">
        <v>134</v>
      </c>
      <c r="J8" s="323" t="s">
        <v>95</v>
      </c>
      <c r="K8" s="324" t="s">
        <v>106</v>
      </c>
      <c r="L8" s="324" t="s">
        <v>107</v>
      </c>
      <c r="M8" s="325" t="s">
        <v>129</v>
      </c>
      <c r="N8" s="325" t="s">
        <v>130</v>
      </c>
      <c r="O8" s="325" t="s">
        <v>96</v>
      </c>
      <c r="P8" s="323" t="s">
        <v>135</v>
      </c>
      <c r="Q8" s="323" t="s">
        <v>136</v>
      </c>
      <c r="R8" s="323" t="s">
        <v>97</v>
      </c>
      <c r="S8" s="323" t="s">
        <v>98</v>
      </c>
      <c r="T8" s="323" t="s">
        <v>99</v>
      </c>
      <c r="U8" s="323" t="s">
        <v>100</v>
      </c>
      <c r="V8" s="323" t="s">
        <v>101</v>
      </c>
      <c r="W8" s="323" t="s">
        <v>102</v>
      </c>
      <c r="X8" s="323" t="s">
        <v>103</v>
      </c>
      <c r="Y8" s="323" t="s">
        <v>131</v>
      </c>
      <c r="Z8" s="323" t="s">
        <v>104</v>
      </c>
      <c r="AA8" s="323" t="s">
        <v>105</v>
      </c>
      <c r="AB8" s="189"/>
    </row>
    <row r="9" spans="1:27" ht="11.25">
      <c r="A9" s="327" t="s">
        <v>108</v>
      </c>
      <c r="B9" s="194"/>
      <c r="C9" s="195"/>
      <c r="D9" s="195"/>
      <c r="E9" s="195"/>
      <c r="F9" s="196"/>
      <c r="G9" s="196"/>
      <c r="H9" s="197"/>
      <c r="I9" s="197"/>
      <c r="J9" s="198"/>
      <c r="K9" s="196"/>
      <c r="L9" s="196"/>
      <c r="M9" s="196"/>
      <c r="N9" s="196"/>
      <c r="O9" s="196"/>
      <c r="P9" s="199"/>
      <c r="Q9" s="199"/>
      <c r="R9" s="200"/>
      <c r="S9" s="200"/>
      <c r="T9" s="195"/>
      <c r="U9" s="195"/>
      <c r="V9" s="194"/>
      <c r="W9" s="194"/>
      <c r="X9" s="195"/>
      <c r="Y9" s="195"/>
      <c r="Z9" s="200"/>
      <c r="AA9" s="195"/>
    </row>
    <row r="10" spans="1:28" s="192" customFormat="1" ht="11.25">
      <c r="A10" s="327" t="s">
        <v>109</v>
      </c>
      <c r="B10" s="194"/>
      <c r="C10" s="195"/>
      <c r="D10" s="195"/>
      <c r="E10" s="195"/>
      <c r="F10" s="196"/>
      <c r="G10" s="196"/>
      <c r="H10" s="197"/>
      <c r="I10" s="197"/>
      <c r="J10" s="198"/>
      <c r="K10" s="196"/>
      <c r="L10" s="196"/>
      <c r="M10" s="196"/>
      <c r="N10" s="196"/>
      <c r="O10" s="196"/>
      <c r="P10" s="199"/>
      <c r="Q10" s="199"/>
      <c r="R10" s="200"/>
      <c r="S10" s="200"/>
      <c r="T10" s="195"/>
      <c r="U10" s="195"/>
      <c r="V10" s="194"/>
      <c r="W10" s="194"/>
      <c r="X10" s="195"/>
      <c r="Y10" s="195"/>
      <c r="Z10" s="200"/>
      <c r="AA10" s="195"/>
      <c r="AB10" s="191"/>
    </row>
    <row r="11" spans="1:27" s="187" customFormat="1" ht="11.25">
      <c r="A11" s="327" t="s">
        <v>110</v>
      </c>
      <c r="B11" s="194"/>
      <c r="C11" s="195"/>
      <c r="D11" s="195"/>
      <c r="E11" s="195"/>
      <c r="F11" s="196"/>
      <c r="G11" s="196"/>
      <c r="H11" s="197"/>
      <c r="I11" s="197"/>
      <c r="J11" s="198"/>
      <c r="K11" s="196"/>
      <c r="L11" s="196"/>
      <c r="M11" s="196"/>
      <c r="N11" s="196"/>
      <c r="O11" s="196"/>
      <c r="P11" s="199"/>
      <c r="Q11" s="199"/>
      <c r="R11" s="200"/>
      <c r="S11" s="200"/>
      <c r="T11" s="195"/>
      <c r="U11" s="195"/>
      <c r="V11" s="194"/>
      <c r="W11" s="194"/>
      <c r="X11" s="195"/>
      <c r="Y11" s="195"/>
      <c r="Z11" s="200"/>
      <c r="AA11" s="195"/>
    </row>
    <row r="12" spans="1:27" s="187" customFormat="1" ht="11.25">
      <c r="A12" s="327" t="s">
        <v>111</v>
      </c>
      <c r="B12" s="194"/>
      <c r="C12" s="195"/>
      <c r="D12" s="195"/>
      <c r="E12" s="195"/>
      <c r="F12" s="196"/>
      <c r="G12" s="196"/>
      <c r="H12" s="197"/>
      <c r="I12" s="197"/>
      <c r="J12" s="198"/>
      <c r="K12" s="196"/>
      <c r="L12" s="196"/>
      <c r="M12" s="196"/>
      <c r="N12" s="196"/>
      <c r="O12" s="196"/>
      <c r="P12" s="199"/>
      <c r="Q12" s="199"/>
      <c r="R12" s="200"/>
      <c r="S12" s="200"/>
      <c r="T12" s="195"/>
      <c r="U12" s="195"/>
      <c r="V12" s="194"/>
      <c r="W12" s="194"/>
      <c r="X12" s="195"/>
      <c r="Y12" s="195"/>
      <c r="Z12" s="200"/>
      <c r="AA12" s="195"/>
    </row>
    <row r="13" spans="1:27" s="187" customFormat="1" ht="11.25">
      <c r="A13" s="327"/>
      <c r="B13" s="194"/>
      <c r="C13" s="195"/>
      <c r="D13" s="195"/>
      <c r="E13" s="195"/>
      <c r="F13" s="196"/>
      <c r="G13" s="196"/>
      <c r="H13" s="197"/>
      <c r="I13" s="197"/>
      <c r="J13" s="198"/>
      <c r="K13" s="196"/>
      <c r="L13" s="196"/>
      <c r="M13" s="196"/>
      <c r="N13" s="196"/>
      <c r="O13" s="196"/>
      <c r="P13" s="199"/>
      <c r="Q13" s="199"/>
      <c r="R13" s="200"/>
      <c r="S13" s="200"/>
      <c r="T13" s="195"/>
      <c r="U13" s="195"/>
      <c r="V13" s="194"/>
      <c r="W13" s="194"/>
      <c r="X13" s="195"/>
      <c r="Y13" s="195"/>
      <c r="Z13" s="200"/>
      <c r="AA13" s="195"/>
    </row>
    <row r="14" spans="1:27" s="187" customFormat="1" ht="11.25">
      <c r="A14" s="327"/>
      <c r="B14" s="194"/>
      <c r="C14" s="195"/>
      <c r="D14" s="195"/>
      <c r="E14" s="195"/>
      <c r="F14" s="196"/>
      <c r="G14" s="196"/>
      <c r="H14" s="197"/>
      <c r="I14" s="197"/>
      <c r="J14" s="198"/>
      <c r="K14" s="196"/>
      <c r="L14" s="196"/>
      <c r="M14" s="196"/>
      <c r="N14" s="196"/>
      <c r="O14" s="196"/>
      <c r="P14" s="199"/>
      <c r="Q14" s="199"/>
      <c r="R14" s="200"/>
      <c r="S14" s="200"/>
      <c r="T14" s="195"/>
      <c r="U14" s="195"/>
      <c r="V14" s="194"/>
      <c r="W14" s="194"/>
      <c r="X14" s="195"/>
      <c r="Y14" s="195"/>
      <c r="Z14" s="200"/>
      <c r="AA14" s="195"/>
    </row>
    <row r="15" spans="1:27" s="187" customFormat="1" ht="11.25">
      <c r="A15" s="327"/>
      <c r="B15" s="194"/>
      <c r="C15" s="195"/>
      <c r="D15" s="195"/>
      <c r="E15" s="195"/>
      <c r="F15" s="196"/>
      <c r="G15" s="196"/>
      <c r="H15" s="197"/>
      <c r="I15" s="197"/>
      <c r="J15" s="198"/>
      <c r="K15" s="196"/>
      <c r="L15" s="196"/>
      <c r="M15" s="196"/>
      <c r="N15" s="196"/>
      <c r="O15" s="196"/>
      <c r="P15" s="199"/>
      <c r="Q15" s="199"/>
      <c r="R15" s="200"/>
      <c r="S15" s="200"/>
      <c r="T15" s="195"/>
      <c r="U15" s="195"/>
      <c r="V15" s="194"/>
      <c r="W15" s="194"/>
      <c r="X15" s="195"/>
      <c r="Y15" s="195"/>
      <c r="Z15" s="200"/>
      <c r="AA15" s="195"/>
    </row>
    <row r="16" spans="1:27" s="187" customFormat="1" ht="11.25">
      <c r="A16" s="327"/>
      <c r="B16" s="194"/>
      <c r="C16" s="195"/>
      <c r="D16" s="195"/>
      <c r="E16" s="195"/>
      <c r="F16" s="196"/>
      <c r="G16" s="196"/>
      <c r="H16" s="197"/>
      <c r="I16" s="197"/>
      <c r="J16" s="198"/>
      <c r="K16" s="196"/>
      <c r="L16" s="196"/>
      <c r="M16" s="196"/>
      <c r="N16" s="196"/>
      <c r="O16" s="196"/>
      <c r="P16" s="199"/>
      <c r="Q16" s="199"/>
      <c r="R16" s="200"/>
      <c r="S16" s="200"/>
      <c r="T16" s="195"/>
      <c r="U16" s="195"/>
      <c r="V16" s="194"/>
      <c r="W16" s="194"/>
      <c r="X16" s="195"/>
      <c r="Y16" s="195"/>
      <c r="Z16" s="200"/>
      <c r="AA16" s="195"/>
    </row>
    <row r="17" spans="1:27" ht="11.25">
      <c r="A17" s="327"/>
      <c r="B17" s="194"/>
      <c r="C17" s="195"/>
      <c r="D17" s="195"/>
      <c r="E17" s="195"/>
      <c r="F17" s="196"/>
      <c r="G17" s="196"/>
      <c r="H17" s="197"/>
      <c r="I17" s="197"/>
      <c r="J17" s="198"/>
      <c r="K17" s="196"/>
      <c r="L17" s="196"/>
      <c r="M17" s="196"/>
      <c r="N17" s="196"/>
      <c r="O17" s="196"/>
      <c r="P17" s="199"/>
      <c r="Q17" s="199"/>
      <c r="R17" s="200"/>
      <c r="S17" s="200"/>
      <c r="T17" s="195"/>
      <c r="U17" s="195"/>
      <c r="V17" s="194"/>
      <c r="W17" s="194"/>
      <c r="X17" s="195"/>
      <c r="Y17" s="195"/>
      <c r="Z17" s="200"/>
      <c r="AA17" s="195"/>
    </row>
    <row r="18" spans="1:27" s="193" customFormat="1" ht="11.25">
      <c r="A18" s="328">
        <v>900001</v>
      </c>
      <c r="B18" s="329" t="s">
        <v>112</v>
      </c>
      <c r="C18" s="329"/>
      <c r="D18" s="329"/>
      <c r="E18" s="329"/>
      <c r="F18" s="330">
        <f>SUM(F9:F17)</f>
        <v>0</v>
      </c>
      <c r="G18" s="330">
        <f>SUM(G9:G17)</f>
        <v>0</v>
      </c>
      <c r="H18" s="330">
        <f>SUM(H9:H17)</f>
        <v>0</v>
      </c>
      <c r="I18" s="330">
        <f>SUM(I9:I17)</f>
        <v>0</v>
      </c>
      <c r="J18" s="331"/>
      <c r="K18" s="330">
        <f>SUM(K9:K17)</f>
        <v>0</v>
      </c>
      <c r="L18" s="330">
        <f>SUM(L9:L17)</f>
        <v>0</v>
      </c>
      <c r="M18" s="330">
        <f>SUM(M9:M17)</f>
        <v>0</v>
      </c>
      <c r="N18" s="330">
        <f>SUM(N9:N17)</f>
        <v>0</v>
      </c>
      <c r="O18" s="330">
        <f>SUM(O9:O17)</f>
        <v>0</v>
      </c>
      <c r="P18" s="332"/>
      <c r="Q18" s="329"/>
      <c r="R18" s="329"/>
      <c r="S18" s="333"/>
      <c r="T18" s="329"/>
      <c r="U18" s="329"/>
      <c r="V18" s="329"/>
      <c r="W18" s="329"/>
      <c r="X18" s="329"/>
      <c r="Y18" s="329"/>
      <c r="Z18" s="329"/>
      <c r="AA18" s="329"/>
    </row>
    <row r="19" spans="1:27" s="193" customFormat="1" ht="11.25">
      <c r="A19" s="38"/>
      <c r="B19" s="59"/>
      <c r="C19" s="59"/>
      <c r="D19" s="59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  <c r="Q19" s="59"/>
      <c r="R19" s="59"/>
      <c r="S19" s="62"/>
      <c r="T19" s="59"/>
      <c r="U19" s="59"/>
      <c r="V19" s="59"/>
      <c r="W19" s="59"/>
      <c r="X19" s="59"/>
      <c r="Y19" s="59"/>
      <c r="Z19" s="59"/>
      <c r="AA19" s="59"/>
    </row>
    <row r="20" spans="1:27" s="193" customFormat="1" ht="11.25">
      <c r="A20" s="38"/>
      <c r="B20" s="59"/>
      <c r="C20" s="59"/>
      <c r="D20" s="59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/>
      <c r="Q20" s="59"/>
      <c r="R20" s="59"/>
      <c r="S20" s="62"/>
      <c r="T20" s="59"/>
      <c r="U20" s="59"/>
      <c r="V20" s="59"/>
      <c r="W20" s="59"/>
      <c r="X20" s="59"/>
      <c r="Y20" s="59"/>
      <c r="Z20" s="59"/>
      <c r="AA20" s="59"/>
    </row>
  </sheetData>
  <sheetProtection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4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52"/>
  <sheetViews>
    <sheetView zoomScaleSheetLayoutView="100" zoomScalePageLayoutView="0" workbookViewId="0" topLeftCell="A1">
      <selection activeCell="A1" sqref="A1"/>
    </sheetView>
  </sheetViews>
  <sheetFormatPr defaultColWidth="12.421875" defaultRowHeight="15"/>
  <cols>
    <col min="1" max="1" width="19.7109375" style="8" customWidth="1"/>
    <col min="2" max="2" width="50.7109375" style="8" customWidth="1"/>
    <col min="3" max="4" width="17.7109375" style="6" customWidth="1"/>
    <col min="5" max="16384" width="12.421875" style="8" customWidth="1"/>
  </cols>
  <sheetData>
    <row r="1" spans="1:4" ht="11.25">
      <c r="A1" s="46" t="s">
        <v>43</v>
      </c>
      <c r="B1" s="46"/>
      <c r="D1" s="7"/>
    </row>
    <row r="2" spans="1:2" ht="11.25">
      <c r="A2" s="46" t="s">
        <v>0</v>
      </c>
      <c r="B2" s="46"/>
    </row>
    <row r="3" spans="3:4" s="25" customFormat="1" ht="11.25">
      <c r="C3" s="47"/>
      <c r="D3" s="47"/>
    </row>
    <row r="4" spans="3:4" s="25" customFormat="1" ht="11.25">
      <c r="C4" s="47"/>
      <c r="D4" s="47"/>
    </row>
    <row r="5" spans="1:4" s="25" customFormat="1" ht="11.25" customHeight="1">
      <c r="A5" s="295" t="s">
        <v>257</v>
      </c>
      <c r="B5" s="295"/>
      <c r="C5" s="26"/>
      <c r="D5" s="280" t="s">
        <v>283</v>
      </c>
    </row>
    <row r="6" spans="1:4" ht="11.25" customHeight="1">
      <c r="A6" s="49"/>
      <c r="B6" s="49"/>
      <c r="C6" s="50"/>
      <c r="D6" s="64"/>
    </row>
    <row r="7" spans="1:4" ht="15" customHeight="1">
      <c r="A7" s="272" t="s">
        <v>46</v>
      </c>
      <c r="B7" s="273" t="s">
        <v>47</v>
      </c>
      <c r="C7" s="274" t="s">
        <v>48</v>
      </c>
      <c r="D7" s="274" t="s">
        <v>59</v>
      </c>
    </row>
    <row r="8" spans="1:4" ht="11.25">
      <c r="A8" s="113"/>
      <c r="B8" s="113"/>
      <c r="C8" s="108"/>
      <c r="D8" s="99"/>
    </row>
    <row r="9" spans="1:4" ht="11.25">
      <c r="A9" s="113"/>
      <c r="B9" s="113"/>
      <c r="C9" s="108"/>
      <c r="D9" s="99"/>
    </row>
    <row r="10" spans="1:4" ht="11.25">
      <c r="A10" s="113"/>
      <c r="B10" s="113"/>
      <c r="C10" s="108"/>
      <c r="D10" s="99"/>
    </row>
    <row r="11" spans="1:4" ht="11.25">
      <c r="A11" s="113"/>
      <c r="B11" s="113"/>
      <c r="C11" s="108"/>
      <c r="D11" s="99"/>
    </row>
    <row r="12" spans="1:4" ht="15.75">
      <c r="A12" s="113"/>
      <c r="B12" s="239" t="s">
        <v>391</v>
      </c>
      <c r="C12" s="108"/>
      <c r="D12" s="99"/>
    </row>
    <row r="13" spans="1:4" ht="11.25">
      <c r="A13" s="113"/>
      <c r="B13" s="113"/>
      <c r="C13" s="108"/>
      <c r="D13" s="99"/>
    </row>
    <row r="14" spans="1:4" ht="11.25">
      <c r="A14" s="113"/>
      <c r="B14" s="113"/>
      <c r="C14" s="108"/>
      <c r="D14" s="99"/>
    </row>
    <row r="15" spans="1:4" ht="11.25">
      <c r="A15" s="113"/>
      <c r="B15" s="113"/>
      <c r="C15" s="108"/>
      <c r="D15" s="99"/>
    </row>
    <row r="16" spans="1:4" ht="11.25">
      <c r="A16" s="113"/>
      <c r="B16" s="113"/>
      <c r="C16" s="108"/>
      <c r="D16" s="99"/>
    </row>
    <row r="17" spans="1:4" ht="11.25">
      <c r="A17" s="113"/>
      <c r="B17" s="113"/>
      <c r="C17" s="108"/>
      <c r="D17" s="99"/>
    </row>
    <row r="18" spans="1:4" s="12" customFormat="1" ht="11.25">
      <c r="A18" s="114"/>
      <c r="B18" s="114" t="s">
        <v>259</v>
      </c>
      <c r="C18" s="264">
        <f>SUM(C8:C17)</f>
        <v>0</v>
      </c>
      <c r="D18" s="109"/>
    </row>
    <row r="19" spans="1:4" s="12" customFormat="1" ht="11.25">
      <c r="A19" s="115"/>
      <c r="B19" s="115"/>
      <c r="C19" s="17"/>
      <c r="D19" s="17"/>
    </row>
    <row r="20" spans="1:4" s="12" customFormat="1" ht="11.25">
      <c r="A20" s="115"/>
      <c r="B20" s="115"/>
      <c r="C20" s="17"/>
      <c r="D20" s="17"/>
    </row>
    <row r="21" spans="1:4" ht="11.25">
      <c r="A21" s="116"/>
      <c r="B21" s="116"/>
      <c r="C21" s="84"/>
      <c r="D21" s="84"/>
    </row>
    <row r="22" spans="1:4" ht="21.75" customHeight="1">
      <c r="A22" s="295" t="s">
        <v>258</v>
      </c>
      <c r="B22" s="295"/>
      <c r="C22" s="334"/>
      <c r="D22" s="280" t="s">
        <v>113</v>
      </c>
    </row>
    <row r="23" spans="1:4" ht="11.25">
      <c r="A23" s="49"/>
      <c r="B23" s="49"/>
      <c r="C23" s="50"/>
      <c r="D23" s="64"/>
    </row>
    <row r="24" spans="1:4" ht="15" customHeight="1">
      <c r="A24" s="272" t="s">
        <v>46</v>
      </c>
      <c r="B24" s="273" t="s">
        <v>47</v>
      </c>
      <c r="C24" s="274" t="s">
        <v>48</v>
      </c>
      <c r="D24" s="274" t="s">
        <v>59</v>
      </c>
    </row>
    <row r="25" spans="1:4" ht="11.25">
      <c r="A25" s="113" t="s">
        <v>415</v>
      </c>
      <c r="B25" s="113" t="s">
        <v>416</v>
      </c>
      <c r="C25" s="243">
        <v>9356380.68</v>
      </c>
      <c r="D25" s="99"/>
    </row>
    <row r="26" spans="1:4" ht="11.25">
      <c r="A26" s="113" t="s">
        <v>417</v>
      </c>
      <c r="B26" s="113" t="s">
        <v>418</v>
      </c>
      <c r="C26" s="243">
        <v>87544.26</v>
      </c>
      <c r="D26" s="99"/>
    </row>
    <row r="27" spans="1:4" ht="11.25">
      <c r="A27" s="113" t="s">
        <v>419</v>
      </c>
      <c r="B27" s="113" t="s">
        <v>420</v>
      </c>
      <c r="C27" s="243">
        <v>1862634.49</v>
      </c>
      <c r="D27" s="99"/>
    </row>
    <row r="28" spans="1:4" ht="11.25">
      <c r="A28" s="113" t="s">
        <v>421</v>
      </c>
      <c r="B28" s="113" t="s">
        <v>422</v>
      </c>
      <c r="C28" s="243">
        <v>0</v>
      </c>
      <c r="D28" s="99"/>
    </row>
    <row r="29" spans="1:4" ht="11.25">
      <c r="A29" s="113"/>
      <c r="B29" s="113"/>
      <c r="C29" s="108"/>
      <c r="D29" s="99"/>
    </row>
    <row r="30" spans="1:4" ht="11.25">
      <c r="A30" s="113"/>
      <c r="B30" s="113"/>
      <c r="C30" s="108"/>
      <c r="D30" s="99"/>
    </row>
    <row r="31" spans="1:4" ht="11.25">
      <c r="A31" s="113"/>
      <c r="B31" s="113"/>
      <c r="C31" s="108"/>
      <c r="D31" s="99"/>
    </row>
    <row r="32" spans="1:4" ht="11.25">
      <c r="A32" s="113"/>
      <c r="B32" s="113"/>
      <c r="C32" s="108"/>
      <c r="D32" s="99"/>
    </row>
    <row r="33" spans="1:4" ht="11.25">
      <c r="A33" s="113"/>
      <c r="B33" s="113"/>
      <c r="C33" s="108"/>
      <c r="D33" s="99"/>
    </row>
    <row r="34" spans="1:4" ht="11.25">
      <c r="A34" s="113"/>
      <c r="B34" s="113"/>
      <c r="C34" s="108"/>
      <c r="D34" s="99"/>
    </row>
    <row r="35" spans="1:4" ht="11.25">
      <c r="A35" s="114"/>
      <c r="B35" s="114" t="s">
        <v>275</v>
      </c>
      <c r="C35" s="264">
        <f>SUM(C25:C34)</f>
        <v>11306559.43</v>
      </c>
      <c r="D35" s="109"/>
    </row>
    <row r="36" spans="1:4" ht="11.25">
      <c r="A36" s="116"/>
      <c r="B36" s="116"/>
      <c r="C36" s="84"/>
      <c r="D36" s="84"/>
    </row>
    <row r="37" spans="1:4" ht="11.25">
      <c r="A37" s="116"/>
      <c r="B37" s="116"/>
      <c r="C37" s="84"/>
      <c r="D37" s="84"/>
    </row>
    <row r="38" spans="1:4" ht="11.25">
      <c r="A38" s="116"/>
      <c r="B38" s="116"/>
      <c r="C38" s="84"/>
      <c r="D38" s="84"/>
    </row>
    <row r="39" spans="1:4" ht="11.25">
      <c r="A39" s="116"/>
      <c r="B39" s="116"/>
      <c r="C39" s="84"/>
      <c r="D39" s="84"/>
    </row>
    <row r="40" spans="1:4" ht="11.25">
      <c r="A40" s="116"/>
      <c r="B40" s="116"/>
      <c r="C40" s="84"/>
      <c r="D40" s="84"/>
    </row>
    <row r="41" spans="1:4" ht="11.25">
      <c r="A41" s="116"/>
      <c r="B41" s="116"/>
      <c r="C41" s="84"/>
      <c r="D41" s="84"/>
    </row>
    <row r="42" spans="1:4" ht="11.25">
      <c r="A42" s="116"/>
      <c r="B42" s="116"/>
      <c r="C42" s="84"/>
      <c r="D42" s="84"/>
    </row>
    <row r="43" spans="1:4" ht="11.25">
      <c r="A43" s="116"/>
      <c r="B43" s="116"/>
      <c r="C43" s="84"/>
      <c r="D43" s="84"/>
    </row>
    <row r="44" spans="1:4" ht="11.25">
      <c r="A44" s="116"/>
      <c r="B44" s="116"/>
      <c r="C44" s="84"/>
      <c r="D44" s="84"/>
    </row>
    <row r="45" spans="1:4" ht="11.25">
      <c r="A45" s="116"/>
      <c r="B45" s="116"/>
      <c r="C45" s="84"/>
      <c r="D45" s="84"/>
    </row>
    <row r="46" spans="1:4" ht="11.25">
      <c r="A46" s="116"/>
      <c r="B46" s="116"/>
      <c r="C46" s="84"/>
      <c r="D46" s="84"/>
    </row>
    <row r="47" spans="1:4" ht="11.25">
      <c r="A47" s="116"/>
      <c r="B47" s="116"/>
      <c r="C47" s="84"/>
      <c r="D47" s="84"/>
    </row>
    <row r="48" spans="1:4" ht="11.25">
      <c r="A48" s="116"/>
      <c r="B48" s="116"/>
      <c r="C48" s="84"/>
      <c r="D48" s="84"/>
    </row>
    <row r="49" spans="1:4" ht="11.25">
      <c r="A49" s="116"/>
      <c r="B49" s="116"/>
      <c r="C49" s="84"/>
      <c r="D49" s="84"/>
    </row>
    <row r="50" spans="1:4" ht="11.25">
      <c r="A50" s="116"/>
      <c r="B50" s="116"/>
      <c r="C50" s="84"/>
      <c r="D50" s="84"/>
    </row>
    <row r="51" spans="1:4" ht="11.25">
      <c r="A51" s="116"/>
      <c r="B51" s="116"/>
      <c r="C51" s="84"/>
      <c r="D51" s="84"/>
    </row>
    <row r="52" spans="1:4" ht="11.25">
      <c r="A52" s="116"/>
      <c r="B52" s="116"/>
      <c r="C52" s="84"/>
      <c r="D52" s="84"/>
    </row>
  </sheetData>
  <sheetProtection/>
  <dataValidations count="4">
    <dataValidation allowBlank="1" showInputMessage="1" showErrorMessage="1" prompt="Características cualitativas significativas que les impacten financieramente." sqref="D7 D24"/>
    <dataValidation allowBlank="1" showInputMessage="1" showErrorMessage="1" prompt="Corresponde al nombre o descripción de la cuenta de acuerdo al Plan de Cuentas emitido por el CONAC." sqref="B7 B24"/>
    <dataValidation allowBlank="1" showInputMessage="1" showErrorMessage="1" prompt="Corresponde al número de la cuenta de acuerdo al Plan de Cuentas emitido por el CONAC (DOF 23/12/2015)." sqref="A7 A24"/>
    <dataValidation allowBlank="1" showInputMessage="1" showErrorMessage="1" prompt="Saldo final de la Información Financiera Trimestral que se presenta (trimestral: 1er, 2do, 3ro. o 4to.)." sqref="C7 C24"/>
  </dataValidations>
  <printOptions horizontalCentered="1"/>
  <pageMargins left="0" right="0" top="0.9337007874015748" bottom="0" header="0" footer="0"/>
  <pageSetup horizontalDpi="600" verticalDpi="600" orientation="portrait" paperSize="9" scale="86" r:id="rId1"/>
  <ignoredErrors>
    <ignoredError sqref="A26:B26 A25:B25 A28:C28 A27:B2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6" width="11.421875" style="8" customWidth="1"/>
    <col min="7" max="16384" width="11.421875" style="8" customWidth="1"/>
  </cols>
  <sheetData>
    <row r="1" spans="1:5" ht="11.25">
      <c r="A1" s="46" t="s">
        <v>43</v>
      </c>
      <c r="B1" s="46"/>
      <c r="C1" s="6"/>
      <c r="E1" s="7"/>
    </row>
    <row r="2" spans="1:3" ht="11.25">
      <c r="A2" s="46" t="s">
        <v>0</v>
      </c>
      <c r="B2" s="46"/>
      <c r="C2" s="6"/>
    </row>
    <row r="3" spans="1:5" ht="15.75">
      <c r="A3" s="25"/>
      <c r="B3" s="239" t="s">
        <v>391</v>
      </c>
      <c r="C3" s="47"/>
      <c r="D3" s="25"/>
      <c r="E3" s="25"/>
    </row>
    <row r="4" spans="1:5" ht="11.25">
      <c r="A4" s="25"/>
      <c r="B4" s="25"/>
      <c r="C4" s="47"/>
      <c r="D4" s="25"/>
      <c r="E4" s="25"/>
    </row>
    <row r="5" spans="1:5" ht="11.25" customHeight="1">
      <c r="A5" s="295" t="s">
        <v>138</v>
      </c>
      <c r="B5" s="295"/>
      <c r="C5" s="47"/>
      <c r="E5" s="280" t="s">
        <v>282</v>
      </c>
    </row>
    <row r="6" spans="1:5" ht="11.25">
      <c r="A6" s="49"/>
      <c r="B6" s="49"/>
      <c r="C6" s="50"/>
      <c r="D6" s="49"/>
      <c r="E6" s="64"/>
    </row>
    <row r="7" spans="1:5" ht="15" customHeight="1">
      <c r="A7" s="272" t="s">
        <v>46</v>
      </c>
      <c r="B7" s="273" t="s">
        <v>47</v>
      </c>
      <c r="C7" s="274" t="s">
        <v>48</v>
      </c>
      <c r="D7" s="337" t="s">
        <v>89</v>
      </c>
      <c r="E7" s="274" t="s">
        <v>59</v>
      </c>
    </row>
    <row r="8" spans="1:5" ht="11.25">
      <c r="A8" s="65"/>
      <c r="B8" s="65"/>
      <c r="C8" s="66"/>
      <c r="D8" s="31"/>
      <c r="E8" s="31"/>
    </row>
    <row r="9" spans="1:5" s="185" customFormat="1" ht="11.25">
      <c r="A9" s="65"/>
      <c r="B9" s="65"/>
      <c r="C9" s="66"/>
      <c r="D9" s="31"/>
      <c r="E9" s="31"/>
    </row>
    <row r="10" spans="1:5" s="185" customFormat="1" ht="11.25">
      <c r="A10" s="65"/>
      <c r="B10" s="65"/>
      <c r="C10" s="66"/>
      <c r="D10" s="31"/>
      <c r="E10" s="31"/>
    </row>
    <row r="11" spans="1:5" ht="11.25">
      <c r="A11" s="65"/>
      <c r="B11" s="65"/>
      <c r="C11" s="66"/>
      <c r="D11" s="31"/>
      <c r="E11" s="31"/>
    </row>
    <row r="12" spans="1:5" ht="11.25">
      <c r="A12" s="65"/>
      <c r="B12" s="65"/>
      <c r="C12" s="66"/>
      <c r="D12" s="31"/>
      <c r="E12" s="31"/>
    </row>
    <row r="13" spans="1:5" ht="11.25">
      <c r="A13" s="65"/>
      <c r="B13" s="65"/>
      <c r="C13" s="66"/>
      <c r="D13" s="31"/>
      <c r="E13" s="31"/>
    </row>
    <row r="14" spans="1:5" ht="11.25">
      <c r="A14" s="335"/>
      <c r="B14" s="114" t="s">
        <v>276</v>
      </c>
      <c r="C14" s="267">
        <f>SUM(C8:C13)</f>
        <v>0</v>
      </c>
      <c r="D14" s="336"/>
      <c r="E14" s="336"/>
    </row>
  </sheetData>
  <sheetProtection/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A1" sqref="A1:B1"/>
    </sheetView>
  </sheetViews>
  <sheetFormatPr defaultColWidth="12.8515625" defaultRowHeight="15"/>
  <cols>
    <col min="1" max="1" width="14.7109375" style="2" customWidth="1"/>
    <col min="2" max="2" width="63.7109375" style="2" customWidth="1"/>
    <col min="3" max="16384" width="12.8515625" style="2" customWidth="1"/>
  </cols>
  <sheetData>
    <row r="1" spans="1:3" ht="34.5" customHeight="1">
      <c r="A1" s="253" t="s">
        <v>157</v>
      </c>
      <c r="B1" s="254"/>
      <c r="C1" s="1"/>
    </row>
    <row r="2" spans="1:2" ht="15" customHeight="1">
      <c r="A2" s="255" t="s">
        <v>155</v>
      </c>
      <c r="B2" s="256" t="s">
        <v>156</v>
      </c>
    </row>
    <row r="3" spans="1:2" ht="11.25">
      <c r="A3" s="257"/>
      <c r="B3" s="258"/>
    </row>
    <row r="4" spans="1:2" ht="11.25">
      <c r="A4" s="257"/>
      <c r="B4" s="257" t="s">
        <v>197</v>
      </c>
    </row>
    <row r="5" spans="1:2" ht="11.25">
      <c r="A5" s="257"/>
      <c r="B5" s="257"/>
    </row>
    <row r="6" spans="1:2" ht="11.25">
      <c r="A6" s="257"/>
      <c r="B6" s="259" t="s">
        <v>0</v>
      </c>
    </row>
    <row r="7" spans="1:2" ht="11.25">
      <c r="A7" s="257" t="s">
        <v>1</v>
      </c>
      <c r="B7" s="258" t="s">
        <v>2</v>
      </c>
    </row>
    <row r="8" spans="1:2" ht="11.25">
      <c r="A8" s="257" t="s">
        <v>3</v>
      </c>
      <c r="B8" s="258" t="s">
        <v>4</v>
      </c>
    </row>
    <row r="9" spans="1:2" ht="11.25">
      <c r="A9" s="257" t="s">
        <v>5</v>
      </c>
      <c r="B9" s="258" t="s">
        <v>6</v>
      </c>
    </row>
    <row r="10" spans="1:2" ht="11.25">
      <c r="A10" s="257" t="s">
        <v>318</v>
      </c>
      <c r="B10" s="258" t="s">
        <v>319</v>
      </c>
    </row>
    <row r="11" spans="1:2" ht="11.25">
      <c r="A11" s="257" t="s">
        <v>7</v>
      </c>
      <c r="B11" s="258" t="s">
        <v>8</v>
      </c>
    </row>
    <row r="12" spans="1:2" ht="11.25">
      <c r="A12" s="257" t="s">
        <v>9</v>
      </c>
      <c r="B12" s="258" t="s">
        <v>10</v>
      </c>
    </row>
    <row r="13" spans="1:2" ht="11.25">
      <c r="A13" s="257" t="s">
        <v>11</v>
      </c>
      <c r="B13" s="258" t="s">
        <v>12</v>
      </c>
    </row>
    <row r="14" spans="1:2" ht="11.25">
      <c r="A14" s="257" t="s">
        <v>13</v>
      </c>
      <c r="B14" s="258" t="s">
        <v>14</v>
      </c>
    </row>
    <row r="15" spans="1:2" ht="11.25">
      <c r="A15" s="257" t="s">
        <v>15</v>
      </c>
      <c r="B15" s="258" t="s">
        <v>16</v>
      </c>
    </row>
    <row r="16" spans="1:2" ht="11.25">
      <c r="A16" s="257" t="s">
        <v>17</v>
      </c>
      <c r="B16" s="258" t="s">
        <v>18</v>
      </c>
    </row>
    <row r="17" spans="1:2" ht="11.25">
      <c r="A17" s="257" t="s">
        <v>19</v>
      </c>
      <c r="B17" s="258" t="s">
        <v>20</v>
      </c>
    </row>
    <row r="18" spans="1:2" ht="11.25">
      <c r="A18" s="257" t="s">
        <v>21</v>
      </c>
      <c r="B18" s="258" t="s">
        <v>22</v>
      </c>
    </row>
    <row r="19" spans="1:2" ht="11.25">
      <c r="A19" s="257" t="s">
        <v>23</v>
      </c>
      <c r="B19" s="258" t="s">
        <v>24</v>
      </c>
    </row>
    <row r="20" spans="1:2" ht="11.25">
      <c r="A20" s="257" t="s">
        <v>25</v>
      </c>
      <c r="B20" s="258" t="s">
        <v>26</v>
      </c>
    </row>
    <row r="21" spans="1:2" ht="11.25">
      <c r="A21" s="257" t="s">
        <v>27</v>
      </c>
      <c r="B21" s="258" t="s">
        <v>28</v>
      </c>
    </row>
    <row r="22" spans="1:2" ht="11.25">
      <c r="A22" s="257" t="s">
        <v>284</v>
      </c>
      <c r="B22" s="258" t="s">
        <v>29</v>
      </c>
    </row>
    <row r="23" spans="1:2" ht="11.25">
      <c r="A23" s="257" t="s">
        <v>285</v>
      </c>
      <c r="B23" s="258" t="s">
        <v>30</v>
      </c>
    </row>
    <row r="24" spans="1:2" ht="11.25">
      <c r="A24" s="257" t="s">
        <v>286</v>
      </c>
      <c r="B24" s="258" t="s">
        <v>31</v>
      </c>
    </row>
    <row r="25" spans="1:2" ht="11.25">
      <c r="A25" s="257" t="s">
        <v>32</v>
      </c>
      <c r="B25" s="258" t="s">
        <v>33</v>
      </c>
    </row>
    <row r="26" spans="1:2" ht="11.25">
      <c r="A26" s="257" t="s">
        <v>34</v>
      </c>
      <c r="B26" s="258" t="s">
        <v>35</v>
      </c>
    </row>
    <row r="27" spans="1:2" ht="11.25">
      <c r="A27" s="257" t="s">
        <v>36</v>
      </c>
      <c r="B27" s="258" t="s">
        <v>37</v>
      </c>
    </row>
    <row r="28" spans="1:2" ht="11.25">
      <c r="A28" s="257" t="s">
        <v>38</v>
      </c>
      <c r="B28" s="258" t="s">
        <v>39</v>
      </c>
    </row>
    <row r="29" spans="1:2" ht="11.25">
      <c r="A29" s="257" t="s">
        <v>260</v>
      </c>
      <c r="B29" s="258" t="s">
        <v>261</v>
      </c>
    </row>
    <row r="30" spans="1:2" ht="11.25">
      <c r="A30" s="257"/>
      <c r="B30" s="258"/>
    </row>
    <row r="31" spans="1:2" ht="11.25">
      <c r="A31" s="257"/>
      <c r="B31" s="259"/>
    </row>
    <row r="32" spans="1:2" ht="11.25">
      <c r="A32" s="257" t="s">
        <v>213</v>
      </c>
      <c r="B32" s="258" t="s">
        <v>195</v>
      </c>
    </row>
    <row r="33" spans="1:2" ht="11.25">
      <c r="A33" s="257" t="s">
        <v>214</v>
      </c>
      <c r="B33" s="258" t="s">
        <v>196</v>
      </c>
    </row>
    <row r="34" spans="1:2" ht="11.25">
      <c r="A34" s="257"/>
      <c r="B34" s="258"/>
    </row>
    <row r="35" spans="1:2" ht="11.25">
      <c r="A35" s="257"/>
      <c r="B35" s="257" t="s">
        <v>198</v>
      </c>
    </row>
    <row r="36" spans="1:2" ht="11.25">
      <c r="A36" s="257" t="s">
        <v>210</v>
      </c>
      <c r="B36" s="258" t="s">
        <v>41</v>
      </c>
    </row>
    <row r="37" spans="1:2" ht="11.25">
      <c r="A37" s="257"/>
      <c r="B37" s="258" t="s">
        <v>42</v>
      </c>
    </row>
    <row r="38" spans="1:2" ht="11.25">
      <c r="A38" s="257"/>
      <c r="B38" s="258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9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0.7109375" style="116" customWidth="1"/>
    <col min="2" max="2" width="50.7109375" style="116" customWidth="1"/>
    <col min="3" max="3" width="17.7109375" style="84" customWidth="1"/>
    <col min="4" max="4" width="17.7109375" style="138" customWidth="1"/>
    <col min="5" max="5" width="17.7109375" style="139" customWidth="1"/>
    <col min="6" max="8" width="11.421875" style="116" customWidth="1"/>
    <col min="9" max="16384" width="11.421875" style="8" customWidth="1"/>
  </cols>
  <sheetData>
    <row r="1" spans="1:5" s="25" customFormat="1" ht="11.25" customHeight="1">
      <c r="A1" s="46" t="s">
        <v>43</v>
      </c>
      <c r="B1" s="46"/>
      <c r="C1" s="47"/>
      <c r="D1" s="67"/>
      <c r="E1" s="7"/>
    </row>
    <row r="2" spans="1:5" s="25" customFormat="1" ht="11.25" customHeight="1">
      <c r="A2" s="46" t="s">
        <v>0</v>
      </c>
      <c r="B2" s="46"/>
      <c r="C2" s="47"/>
      <c r="D2" s="67"/>
      <c r="E2" s="68"/>
    </row>
    <row r="3" spans="3:5" s="25" customFormat="1" ht="10.5" customHeight="1">
      <c r="C3" s="47"/>
      <c r="D3" s="67"/>
      <c r="E3" s="68"/>
    </row>
    <row r="4" spans="3:5" s="25" customFormat="1" ht="10.5" customHeight="1">
      <c r="C4" s="47"/>
      <c r="D4" s="67"/>
      <c r="E4" s="68"/>
    </row>
    <row r="5" spans="1:5" s="25" customFormat="1" ht="11.25" customHeight="1">
      <c r="A5" s="278" t="s">
        <v>208</v>
      </c>
      <c r="B5" s="278"/>
      <c r="C5" s="47"/>
      <c r="D5" s="69"/>
      <c r="E5" s="340" t="s">
        <v>281</v>
      </c>
    </row>
    <row r="6" spans="1:8" ht="11.25" customHeight="1">
      <c r="A6" s="10"/>
      <c r="B6" s="10"/>
      <c r="C6" s="4"/>
      <c r="D6" s="70"/>
      <c r="E6" s="3"/>
      <c r="F6" s="8"/>
      <c r="G6" s="8"/>
      <c r="H6" s="8"/>
    </row>
    <row r="7" spans="1:8" ht="15" customHeight="1">
      <c r="A7" s="272" t="s">
        <v>46</v>
      </c>
      <c r="B7" s="273" t="s">
        <v>47</v>
      </c>
      <c r="C7" s="274" t="s">
        <v>48</v>
      </c>
      <c r="D7" s="338" t="s">
        <v>114</v>
      </c>
      <c r="E7" s="339" t="s">
        <v>115</v>
      </c>
      <c r="F7" s="8"/>
      <c r="G7" s="8"/>
      <c r="H7" s="8"/>
    </row>
    <row r="8" spans="1:5" ht="11.25">
      <c r="A8" s="244">
        <v>511101131</v>
      </c>
      <c r="B8" s="245" t="s">
        <v>423</v>
      </c>
      <c r="C8" s="124">
        <v>6307413.43</v>
      </c>
      <c r="D8" s="243">
        <v>54.8</v>
      </c>
      <c r="E8" s="141"/>
    </row>
    <row r="9" spans="1:5" ht="11.25">
      <c r="A9" s="244">
        <v>511201212</v>
      </c>
      <c r="B9" s="245" t="s">
        <v>424</v>
      </c>
      <c r="C9" s="124">
        <v>123462.57</v>
      </c>
      <c r="D9" s="243">
        <v>1.07</v>
      </c>
      <c r="E9" s="141"/>
    </row>
    <row r="10" spans="1:5" ht="11.25">
      <c r="A10" s="244">
        <v>511301321</v>
      </c>
      <c r="B10" s="245" t="s">
        <v>425</v>
      </c>
      <c r="C10" s="124">
        <v>221879.23</v>
      </c>
      <c r="D10" s="243">
        <v>1.93</v>
      </c>
      <c r="E10" s="141"/>
    </row>
    <row r="11" spans="1:5" ht="11.25">
      <c r="A11" s="244">
        <v>511301323</v>
      </c>
      <c r="B11" s="245" t="s">
        <v>426</v>
      </c>
      <c r="C11" s="124">
        <v>880465.91</v>
      </c>
      <c r="D11" s="243">
        <v>7.65</v>
      </c>
      <c r="E11" s="141"/>
    </row>
    <row r="12" spans="1:5" ht="11.25">
      <c r="A12" s="244">
        <v>511301331</v>
      </c>
      <c r="B12" s="245" t="s">
        <v>427</v>
      </c>
      <c r="C12" s="124">
        <v>577.58</v>
      </c>
      <c r="D12" s="243">
        <v>0</v>
      </c>
      <c r="E12" s="141"/>
    </row>
    <row r="13" spans="1:8" s="185" customFormat="1" ht="11.25">
      <c r="A13" s="244">
        <v>511301341</v>
      </c>
      <c r="B13" s="245" t="s">
        <v>486</v>
      </c>
      <c r="C13" s="124">
        <v>5620</v>
      </c>
      <c r="D13" s="243">
        <v>0.05</v>
      </c>
      <c r="E13" s="141"/>
      <c r="F13" s="116"/>
      <c r="G13" s="116"/>
      <c r="H13" s="116"/>
    </row>
    <row r="14" spans="1:5" ht="11.25">
      <c r="A14" s="244">
        <v>511401411</v>
      </c>
      <c r="B14" s="245" t="s">
        <v>428</v>
      </c>
      <c r="C14" s="124">
        <v>8238.69</v>
      </c>
      <c r="D14" s="243">
        <v>0.07</v>
      </c>
      <c r="E14" s="141"/>
    </row>
    <row r="15" spans="1:5" ht="11.25">
      <c r="A15" s="244">
        <v>511401413</v>
      </c>
      <c r="B15" s="245" t="s">
        <v>429</v>
      </c>
      <c r="C15" s="124">
        <v>1103314.6</v>
      </c>
      <c r="D15" s="243">
        <v>9.59</v>
      </c>
      <c r="E15" s="141"/>
    </row>
    <row r="16" spans="1:5" ht="11.25">
      <c r="A16" s="244">
        <v>511401421</v>
      </c>
      <c r="B16" s="245" t="s">
        <v>430</v>
      </c>
      <c r="C16" s="124">
        <v>434950.68</v>
      </c>
      <c r="D16" s="243">
        <v>3.78</v>
      </c>
      <c r="E16" s="141"/>
    </row>
    <row r="17" spans="1:8" s="185" customFormat="1" ht="11.25">
      <c r="A17" s="244">
        <v>511501551</v>
      </c>
      <c r="B17" s="245" t="s">
        <v>494</v>
      </c>
      <c r="C17" s="124">
        <v>5800</v>
      </c>
      <c r="D17" s="243">
        <v>0.05</v>
      </c>
      <c r="E17" s="141"/>
      <c r="F17" s="116"/>
      <c r="G17" s="116"/>
      <c r="H17" s="116"/>
    </row>
    <row r="18" spans="1:5" ht="11.25">
      <c r="A18" s="244">
        <v>512102111</v>
      </c>
      <c r="B18" s="245" t="s">
        <v>431</v>
      </c>
      <c r="C18" s="124">
        <v>80439.3</v>
      </c>
      <c r="D18" s="243">
        <v>0.7</v>
      </c>
      <c r="E18" s="141"/>
    </row>
    <row r="19" spans="1:5" ht="11.25">
      <c r="A19" s="244">
        <v>512102121</v>
      </c>
      <c r="B19" s="245" t="s">
        <v>432</v>
      </c>
      <c r="C19" s="124">
        <v>107191.05</v>
      </c>
      <c r="D19" s="243">
        <v>0.93</v>
      </c>
      <c r="E19" s="141"/>
    </row>
    <row r="20" spans="1:5" ht="11.25">
      <c r="A20" s="244">
        <v>512102161</v>
      </c>
      <c r="B20" s="245" t="s">
        <v>433</v>
      </c>
      <c r="C20" s="124">
        <v>11234.54</v>
      </c>
      <c r="D20" s="243">
        <v>0.1</v>
      </c>
      <c r="E20" s="141"/>
    </row>
    <row r="21" spans="1:8" s="185" customFormat="1" ht="11.25">
      <c r="A21" s="244">
        <v>512502531</v>
      </c>
      <c r="B21" s="245" t="s">
        <v>488</v>
      </c>
      <c r="C21" s="124">
        <v>435.55</v>
      </c>
      <c r="D21" s="247">
        <v>0</v>
      </c>
      <c r="E21" s="141"/>
      <c r="F21" s="116"/>
      <c r="G21" s="116"/>
      <c r="H21" s="116"/>
    </row>
    <row r="22" spans="1:5" ht="11.25">
      <c r="A22" s="244">
        <v>512602612</v>
      </c>
      <c r="B22" s="245" t="s">
        <v>434</v>
      </c>
      <c r="C22" s="124">
        <v>146766.23</v>
      </c>
      <c r="D22" s="243">
        <v>1.28</v>
      </c>
      <c r="E22" s="141"/>
    </row>
    <row r="23" spans="1:5" ht="11.25">
      <c r="A23" s="244">
        <v>512702711</v>
      </c>
      <c r="B23" s="245" t="s">
        <v>435</v>
      </c>
      <c r="C23" s="124">
        <v>1089.24</v>
      </c>
      <c r="D23" s="243">
        <v>0.01</v>
      </c>
      <c r="E23" s="141"/>
    </row>
    <row r="24" spans="1:5" ht="11.25">
      <c r="A24" s="244">
        <v>513103111</v>
      </c>
      <c r="B24" s="245" t="s">
        <v>436</v>
      </c>
      <c r="C24" s="124">
        <v>64280</v>
      </c>
      <c r="D24" s="243">
        <v>0.56</v>
      </c>
      <c r="E24" s="141"/>
    </row>
    <row r="25" spans="1:5" ht="11.25">
      <c r="A25" s="244">
        <v>513103141</v>
      </c>
      <c r="B25" s="245" t="s">
        <v>437</v>
      </c>
      <c r="C25" s="124">
        <v>44013.46</v>
      </c>
      <c r="D25" s="243">
        <v>0.38</v>
      </c>
      <c r="E25" s="141"/>
    </row>
    <row r="26" spans="1:5" ht="11.25">
      <c r="A26" s="244">
        <v>513103151</v>
      </c>
      <c r="B26" s="245" t="s">
        <v>438</v>
      </c>
      <c r="C26" s="124">
        <v>1200</v>
      </c>
      <c r="D26" s="243">
        <v>0.01</v>
      </c>
      <c r="E26" s="141"/>
    </row>
    <row r="27" spans="1:8" s="185" customFormat="1" ht="11.25">
      <c r="A27" s="244">
        <v>513103171</v>
      </c>
      <c r="B27" s="245" t="s">
        <v>487</v>
      </c>
      <c r="C27" s="124">
        <v>1409</v>
      </c>
      <c r="D27" s="243">
        <v>0.01</v>
      </c>
      <c r="E27" s="141"/>
      <c r="F27" s="116"/>
      <c r="G27" s="116"/>
      <c r="H27" s="116"/>
    </row>
    <row r="28" spans="1:5" ht="11.25">
      <c r="A28" s="244">
        <v>513303353</v>
      </c>
      <c r="B28" s="245" t="s">
        <v>439</v>
      </c>
      <c r="C28" s="124">
        <v>1198388</v>
      </c>
      <c r="D28" s="243">
        <v>10.41</v>
      </c>
      <c r="E28" s="141"/>
    </row>
    <row r="29" spans="1:5" ht="11.25">
      <c r="A29" s="244">
        <v>513303381</v>
      </c>
      <c r="B29" s="245" t="s">
        <v>440</v>
      </c>
      <c r="C29" s="124">
        <v>7134</v>
      </c>
      <c r="D29" s="243">
        <v>0.06</v>
      </c>
      <c r="E29" s="141"/>
    </row>
    <row r="30" spans="1:5" ht="11.25">
      <c r="A30" s="244">
        <v>513403411</v>
      </c>
      <c r="B30" s="245" t="s">
        <v>441</v>
      </c>
      <c r="C30" s="124">
        <v>1357.2</v>
      </c>
      <c r="D30" s="243">
        <v>0.01</v>
      </c>
      <c r="E30" s="141"/>
    </row>
    <row r="31" spans="1:5" ht="11.25">
      <c r="A31" s="244">
        <v>513403451</v>
      </c>
      <c r="B31" s="245" t="s">
        <v>442</v>
      </c>
      <c r="C31" s="124">
        <v>28442.42</v>
      </c>
      <c r="D31" s="243">
        <v>0.25</v>
      </c>
      <c r="E31" s="141"/>
    </row>
    <row r="32" spans="1:5" ht="11.25">
      <c r="A32" s="244">
        <v>513503511</v>
      </c>
      <c r="B32" s="245" t="s">
        <v>443</v>
      </c>
      <c r="C32" s="124">
        <v>6841.58</v>
      </c>
      <c r="D32" s="243">
        <v>0.06</v>
      </c>
      <c r="E32" s="141"/>
    </row>
    <row r="33" spans="1:8" s="185" customFormat="1" ht="11.25">
      <c r="A33" s="244">
        <v>513503521</v>
      </c>
      <c r="B33" s="245" t="s">
        <v>489</v>
      </c>
      <c r="C33" s="124">
        <v>3712</v>
      </c>
      <c r="D33" s="243">
        <v>0.03</v>
      </c>
      <c r="E33" s="141"/>
      <c r="F33" s="116"/>
      <c r="G33" s="116"/>
      <c r="H33" s="116"/>
    </row>
    <row r="34" spans="1:5" ht="11.25">
      <c r="A34" s="244">
        <v>513503531</v>
      </c>
      <c r="B34" s="245" t="s">
        <v>444</v>
      </c>
      <c r="C34" s="124">
        <v>39966.11</v>
      </c>
      <c r="D34" s="243">
        <v>0.35</v>
      </c>
      <c r="E34" s="141"/>
    </row>
    <row r="35" spans="1:5" ht="11.25">
      <c r="A35" s="244">
        <v>513503551</v>
      </c>
      <c r="B35" s="245" t="s">
        <v>445</v>
      </c>
      <c r="C35" s="124">
        <v>77712.3</v>
      </c>
      <c r="D35" s="243">
        <v>0.68</v>
      </c>
      <c r="E35" s="141"/>
    </row>
    <row r="36" spans="1:8" s="185" customFormat="1" ht="11.25">
      <c r="A36" s="244">
        <v>513703712</v>
      </c>
      <c r="B36" s="245" t="s">
        <v>490</v>
      </c>
      <c r="C36" s="124">
        <v>11557</v>
      </c>
      <c r="D36" s="243">
        <v>0.1</v>
      </c>
      <c r="E36" s="141"/>
      <c r="F36" s="116"/>
      <c r="G36" s="116"/>
      <c r="H36" s="116"/>
    </row>
    <row r="37" spans="1:8" s="185" customFormat="1" ht="11.25">
      <c r="A37" s="244">
        <v>513703721</v>
      </c>
      <c r="B37" s="245" t="s">
        <v>491</v>
      </c>
      <c r="C37" s="124">
        <v>1958</v>
      </c>
      <c r="D37" s="243">
        <v>0.02</v>
      </c>
      <c r="E37" s="141"/>
      <c r="F37" s="116"/>
      <c r="G37" s="116"/>
      <c r="H37" s="116"/>
    </row>
    <row r="38" spans="1:5" ht="11.25">
      <c r="A38" s="244">
        <v>513703751</v>
      </c>
      <c r="B38" s="245" t="s">
        <v>446</v>
      </c>
      <c r="C38" s="124">
        <v>11328.21</v>
      </c>
      <c r="D38" s="243">
        <v>0.1</v>
      </c>
      <c r="E38" s="141"/>
    </row>
    <row r="39" spans="1:8" s="185" customFormat="1" ht="11.25">
      <c r="A39" s="244">
        <v>513703761</v>
      </c>
      <c r="B39" s="245" t="s">
        <v>492</v>
      </c>
      <c r="C39" s="124">
        <v>6565</v>
      </c>
      <c r="D39" s="243">
        <v>0.06</v>
      </c>
      <c r="E39" s="141"/>
      <c r="F39" s="116"/>
      <c r="G39" s="116"/>
      <c r="H39" s="116"/>
    </row>
    <row r="40" spans="1:5" ht="11.25">
      <c r="A40" s="244">
        <v>513703791</v>
      </c>
      <c r="B40" s="245" t="s">
        <v>447</v>
      </c>
      <c r="C40" s="124">
        <v>12714</v>
      </c>
      <c r="D40" s="243">
        <v>0.11</v>
      </c>
      <c r="E40" s="141"/>
    </row>
    <row r="41" spans="1:5" ht="11.25">
      <c r="A41" s="244">
        <v>513803852</v>
      </c>
      <c r="B41" s="245" t="s">
        <v>448</v>
      </c>
      <c r="C41" s="124">
        <v>70888.44</v>
      </c>
      <c r="D41" s="243">
        <v>0.62</v>
      </c>
      <c r="E41" s="141"/>
    </row>
    <row r="42" spans="1:5" ht="11.25">
      <c r="A42" s="244">
        <v>513903921</v>
      </c>
      <c r="B42" s="113" t="s">
        <v>449</v>
      </c>
      <c r="C42" s="124">
        <v>68975.56</v>
      </c>
      <c r="D42" s="243">
        <v>0.6</v>
      </c>
      <c r="E42" s="141"/>
    </row>
    <row r="43" spans="1:5" ht="11.25">
      <c r="A43" s="244">
        <v>513903981</v>
      </c>
      <c r="B43" s="113" t="s">
        <v>450</v>
      </c>
      <c r="C43" s="124">
        <v>144815</v>
      </c>
      <c r="D43" s="243">
        <v>1.26</v>
      </c>
      <c r="E43" s="141"/>
    </row>
    <row r="44" spans="1:5" ht="11.25">
      <c r="A44" s="244">
        <v>551505111</v>
      </c>
      <c r="B44" s="113" t="s">
        <v>403</v>
      </c>
      <c r="C44" s="124">
        <v>14513.63</v>
      </c>
      <c r="D44" s="243">
        <v>0.13</v>
      </c>
      <c r="E44" s="141"/>
    </row>
    <row r="45" spans="1:8" s="185" customFormat="1" ht="11.25">
      <c r="A45" s="244">
        <v>551505151</v>
      </c>
      <c r="B45" s="113" t="s">
        <v>397</v>
      </c>
      <c r="C45" s="124">
        <v>104865.76</v>
      </c>
      <c r="D45" s="243">
        <v>0.91</v>
      </c>
      <c r="E45" s="141"/>
      <c r="F45" s="116"/>
      <c r="G45" s="116"/>
      <c r="H45" s="116"/>
    </row>
    <row r="46" spans="1:5" ht="11.25">
      <c r="A46" s="244">
        <v>551505411</v>
      </c>
      <c r="B46" s="113" t="s">
        <v>401</v>
      </c>
      <c r="C46" s="124">
        <v>146023.54</v>
      </c>
      <c r="D46" s="243">
        <v>1.27</v>
      </c>
      <c r="E46" s="141"/>
    </row>
    <row r="47" spans="1:5" ht="11.25">
      <c r="A47" s="113"/>
      <c r="B47" s="113"/>
      <c r="C47" s="124"/>
      <c r="D47" s="140"/>
      <c r="E47" s="141"/>
    </row>
    <row r="48" spans="1:5" ht="11.25">
      <c r="A48" s="114"/>
      <c r="B48" s="114" t="s">
        <v>388</v>
      </c>
      <c r="C48" s="146">
        <f>SUM(C8:C47)</f>
        <v>11507538.810000004</v>
      </c>
      <c r="D48" s="341">
        <v>1</v>
      </c>
      <c r="E48" s="302"/>
    </row>
    <row r="49" spans="1:5" ht="11.25">
      <c r="A49" s="142"/>
      <c r="B49" s="142"/>
      <c r="C49" s="143"/>
      <c r="D49" s="144"/>
      <c r="E49" s="145"/>
    </row>
  </sheetData>
  <sheetProtection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 horizontalCentered="1"/>
  <pageMargins left="0" right="0" top="0.9337007874015748" bottom="0" header="0" footer="0"/>
  <pageSetup horizontalDpi="600" verticalDpi="600" orientation="portrait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16384" width="11.421875" style="8" customWidth="1"/>
  </cols>
  <sheetData>
    <row r="1" spans="1:7" s="25" customFormat="1" ht="11.25" customHeight="1">
      <c r="A1" s="46" t="s">
        <v>43</v>
      </c>
      <c r="B1" s="46"/>
      <c r="C1" s="26"/>
      <c r="D1" s="26"/>
      <c r="E1" s="26"/>
      <c r="F1" s="71"/>
      <c r="G1" s="7"/>
    </row>
    <row r="2" spans="1:5" s="25" customFormat="1" ht="11.25" customHeight="1">
      <c r="A2" s="46" t="s">
        <v>0</v>
      </c>
      <c r="B2" s="46"/>
      <c r="C2" s="26"/>
      <c r="D2" s="26"/>
      <c r="E2" s="26"/>
    </row>
    <row r="3" spans="3:5" s="25" customFormat="1" ht="11.25">
      <c r="C3" s="26"/>
      <c r="D3" s="26"/>
      <c r="E3" s="26"/>
    </row>
    <row r="4" spans="3:5" s="25" customFormat="1" ht="11.25">
      <c r="C4" s="26"/>
      <c r="D4" s="26"/>
      <c r="E4" s="26"/>
    </row>
    <row r="5" spans="1:7" s="25" customFormat="1" ht="11.25" customHeight="1">
      <c r="A5" s="278" t="s">
        <v>139</v>
      </c>
      <c r="B5" s="278"/>
      <c r="C5" s="26"/>
      <c r="D5" s="26"/>
      <c r="E5" s="26"/>
      <c r="G5" s="280" t="s">
        <v>116</v>
      </c>
    </row>
    <row r="6" spans="1:5" s="53" customFormat="1" ht="11.25">
      <c r="A6" s="28"/>
      <c r="B6" s="28"/>
      <c r="C6" s="51"/>
      <c r="D6" s="52"/>
      <c r="E6" s="52"/>
    </row>
    <row r="7" spans="1:7" ht="15" customHeight="1">
      <c r="A7" s="272" t="s">
        <v>46</v>
      </c>
      <c r="B7" s="273" t="s">
        <v>47</v>
      </c>
      <c r="C7" s="293" t="s">
        <v>75</v>
      </c>
      <c r="D7" s="293" t="s">
        <v>76</v>
      </c>
      <c r="E7" s="342" t="s">
        <v>117</v>
      </c>
      <c r="F7" s="301" t="s">
        <v>49</v>
      </c>
      <c r="G7" s="301" t="s">
        <v>89</v>
      </c>
    </row>
    <row r="8" spans="1:7" ht="11.25">
      <c r="A8" s="113" t="s">
        <v>451</v>
      </c>
      <c r="B8" s="113" t="s">
        <v>452</v>
      </c>
      <c r="C8" s="124">
        <v>190000</v>
      </c>
      <c r="D8" s="124">
        <v>190000</v>
      </c>
      <c r="E8" s="124">
        <v>0</v>
      </c>
      <c r="F8" s="130"/>
      <c r="G8" s="127"/>
    </row>
    <row r="9" spans="1:7" ht="11.25">
      <c r="A9" s="113" t="s">
        <v>453</v>
      </c>
      <c r="B9" s="113" t="s">
        <v>454</v>
      </c>
      <c r="C9" s="124">
        <v>42800</v>
      </c>
      <c r="D9" s="124">
        <v>135800</v>
      </c>
      <c r="E9" s="124">
        <v>93000</v>
      </c>
      <c r="F9" s="124"/>
      <c r="G9" s="127"/>
    </row>
    <row r="10" spans="1:7" ht="11.25">
      <c r="A10" s="113"/>
      <c r="B10" s="113"/>
      <c r="C10" s="124"/>
      <c r="D10" s="124"/>
      <c r="E10" s="124"/>
      <c r="F10" s="127"/>
      <c r="G10" s="127"/>
    </row>
    <row r="11" spans="1:7" ht="11.25">
      <c r="A11" s="113"/>
      <c r="B11" s="113"/>
      <c r="C11" s="124"/>
      <c r="D11" s="124"/>
      <c r="E11" s="124"/>
      <c r="F11" s="127"/>
      <c r="G11" s="127"/>
    </row>
    <row r="12" spans="1:7" ht="11.25">
      <c r="A12" s="113"/>
      <c r="B12" s="113"/>
      <c r="C12" s="124"/>
      <c r="D12" s="124"/>
      <c r="E12" s="124"/>
      <c r="F12" s="127"/>
      <c r="G12" s="127"/>
    </row>
    <row r="13" spans="1:7" ht="11.25">
      <c r="A13" s="113"/>
      <c r="B13" s="113"/>
      <c r="C13" s="124"/>
      <c r="D13" s="124"/>
      <c r="E13" s="124"/>
      <c r="F13" s="127"/>
      <c r="G13" s="127"/>
    </row>
    <row r="14" spans="1:7" ht="11.25">
      <c r="A14" s="290"/>
      <c r="B14" s="114" t="s">
        <v>277</v>
      </c>
      <c r="C14" s="263">
        <f>SUM(C8:C13)</f>
        <v>232800</v>
      </c>
      <c r="D14" s="263">
        <f>SUM(D8:D13)</f>
        <v>325800</v>
      </c>
      <c r="E14" s="268">
        <f>SUM(E8:E13)</f>
        <v>93000</v>
      </c>
      <c r="F14" s="343"/>
      <c r="G14" s="343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 horizontalCentered="1"/>
  <pageMargins left="0.545" right="0" top="0.7480314960629921" bottom="0" header="0" footer="0"/>
  <pageSetup horizontalDpi="600" verticalDpi="600" orientation="landscape" paperSize="9" scale="81" r:id="rId1"/>
  <ignoredErrors>
    <ignoredError sqref="A8:A9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s="25" customFormat="1" ht="11.25">
      <c r="A1" s="46" t="s">
        <v>43</v>
      </c>
      <c r="B1" s="46"/>
      <c r="C1" s="26"/>
      <c r="D1" s="26"/>
      <c r="E1" s="26"/>
      <c r="F1" s="7"/>
    </row>
    <row r="2" spans="1:5" s="25" customFormat="1" ht="11.25">
      <c r="A2" s="46" t="s">
        <v>0</v>
      </c>
      <c r="B2" s="46"/>
      <c r="C2" s="26"/>
      <c r="D2" s="26"/>
      <c r="E2" s="26"/>
    </row>
    <row r="3" spans="3:5" s="25" customFormat="1" ht="11.25">
      <c r="C3" s="26"/>
      <c r="D3" s="26"/>
      <c r="E3" s="26"/>
    </row>
    <row r="4" spans="3:5" s="25" customFormat="1" ht="11.25">
      <c r="C4" s="26"/>
      <c r="D4" s="26"/>
      <c r="E4" s="26"/>
    </row>
    <row r="5" spans="1:6" s="25" customFormat="1" ht="11.25" customHeight="1">
      <c r="A5" s="278" t="s">
        <v>140</v>
      </c>
      <c r="B5" s="278"/>
      <c r="C5" s="26"/>
      <c r="D5" s="26"/>
      <c r="E5" s="26"/>
      <c r="F5" s="280" t="s">
        <v>118</v>
      </c>
    </row>
    <row r="6" spans="1:5" s="53" customFormat="1" ht="11.25">
      <c r="A6" s="28"/>
      <c r="B6" s="28"/>
      <c r="C6" s="51"/>
      <c r="D6" s="52"/>
      <c r="E6" s="52"/>
    </row>
    <row r="7" spans="1:6" ht="15" customHeight="1">
      <c r="A7" s="272" t="s">
        <v>46</v>
      </c>
      <c r="B7" s="273" t="s">
        <v>47</v>
      </c>
      <c r="C7" s="293" t="s">
        <v>75</v>
      </c>
      <c r="D7" s="293" t="s">
        <v>76</v>
      </c>
      <c r="E7" s="342" t="s">
        <v>117</v>
      </c>
      <c r="F7" s="342" t="s">
        <v>89</v>
      </c>
    </row>
    <row r="8" spans="1:6" ht="11.25">
      <c r="A8" s="113" t="s">
        <v>455</v>
      </c>
      <c r="B8" s="113" t="s">
        <v>456</v>
      </c>
      <c r="C8" s="124">
        <v>-382113.77</v>
      </c>
      <c r="D8" s="124">
        <v>-200979.38</v>
      </c>
      <c r="E8" s="124">
        <v>181134.39</v>
      </c>
      <c r="F8" s="148"/>
    </row>
    <row r="9" spans="1:6" ht="11.25">
      <c r="A9" s="113" t="s">
        <v>457</v>
      </c>
      <c r="B9" s="113" t="s">
        <v>458</v>
      </c>
      <c r="C9" s="124">
        <v>-384346.53</v>
      </c>
      <c r="D9" s="124">
        <v>-384346.53</v>
      </c>
      <c r="E9" s="124"/>
      <c r="F9" s="148"/>
    </row>
    <row r="10" spans="1:6" ht="11.25">
      <c r="A10" s="113" t="s">
        <v>459</v>
      </c>
      <c r="B10" s="113" t="s">
        <v>460</v>
      </c>
      <c r="C10" s="124">
        <v>-282730.01</v>
      </c>
      <c r="D10" s="124">
        <v>-282730.01</v>
      </c>
      <c r="E10" s="124"/>
      <c r="F10" s="148"/>
    </row>
    <row r="11" spans="1:6" ht="11.25">
      <c r="A11" s="113" t="s">
        <v>461</v>
      </c>
      <c r="B11" s="113" t="s">
        <v>462</v>
      </c>
      <c r="C11" s="124">
        <v>1043293</v>
      </c>
      <c r="D11" s="124">
        <v>1043293</v>
      </c>
      <c r="E11" s="124"/>
      <c r="F11" s="148"/>
    </row>
    <row r="12" spans="1:6" ht="11.25">
      <c r="A12" s="113" t="s">
        <v>463</v>
      </c>
      <c r="B12" s="113" t="s">
        <v>464</v>
      </c>
      <c r="C12" s="124">
        <v>18008.51</v>
      </c>
      <c r="D12" s="124">
        <v>18008.51</v>
      </c>
      <c r="E12" s="124"/>
      <c r="F12" s="148"/>
    </row>
    <row r="13" spans="1:6" ht="11.25">
      <c r="A13" s="113" t="s">
        <v>465</v>
      </c>
      <c r="B13" s="113" t="s">
        <v>466</v>
      </c>
      <c r="C13" s="124">
        <v>-179862.58</v>
      </c>
      <c r="D13" s="124">
        <v>-179862.58</v>
      </c>
      <c r="E13" s="124"/>
      <c r="F13" s="148"/>
    </row>
    <row r="14" spans="1:6" ht="11.25">
      <c r="A14" s="113" t="s">
        <v>467</v>
      </c>
      <c r="B14" s="113" t="s">
        <v>468</v>
      </c>
      <c r="C14" s="124">
        <v>87129.04</v>
      </c>
      <c r="D14" s="124">
        <v>87129.04</v>
      </c>
      <c r="E14" s="124"/>
      <c r="F14" s="148"/>
    </row>
    <row r="15" spans="1:6" ht="11.25">
      <c r="A15" s="113" t="s">
        <v>469</v>
      </c>
      <c r="B15" s="113" t="s">
        <v>470</v>
      </c>
      <c r="C15" s="124">
        <v>100762.59</v>
      </c>
      <c r="D15" s="124">
        <v>100762.59</v>
      </c>
      <c r="E15" s="124"/>
      <c r="F15" s="148"/>
    </row>
    <row r="16" spans="1:6" ht="11.25">
      <c r="A16" s="113" t="s">
        <v>471</v>
      </c>
      <c r="B16" s="113" t="s">
        <v>472</v>
      </c>
      <c r="C16" s="124">
        <v>197138.05</v>
      </c>
      <c r="D16" s="124">
        <v>197138.05</v>
      </c>
      <c r="E16" s="124"/>
      <c r="F16" s="148"/>
    </row>
    <row r="17" spans="1:6" ht="11.25">
      <c r="A17" s="113" t="s">
        <v>473</v>
      </c>
      <c r="B17" s="113" t="s">
        <v>474</v>
      </c>
      <c r="C17" s="124">
        <v>156380.11</v>
      </c>
      <c r="D17" s="124">
        <v>156380.11</v>
      </c>
      <c r="E17" s="124"/>
      <c r="F17" s="148"/>
    </row>
    <row r="18" spans="1:6" ht="11.25">
      <c r="A18" s="113" t="s">
        <v>475</v>
      </c>
      <c r="B18" s="113" t="s">
        <v>476</v>
      </c>
      <c r="C18" s="124">
        <v>1142136.03</v>
      </c>
      <c r="D18" s="124">
        <v>1142136.03</v>
      </c>
      <c r="E18" s="124"/>
      <c r="F18" s="148"/>
    </row>
    <row r="19" spans="1:6" ht="11.25">
      <c r="A19" s="113" t="s">
        <v>477</v>
      </c>
      <c r="B19" s="113" t="s">
        <v>478</v>
      </c>
      <c r="C19" s="124">
        <v>-383160.47</v>
      </c>
      <c r="D19" s="124">
        <v>-383160.47</v>
      </c>
      <c r="E19" s="124"/>
      <c r="F19" s="148"/>
    </row>
    <row r="20" spans="1:6" ht="11.25">
      <c r="A20" s="113" t="s">
        <v>479</v>
      </c>
      <c r="B20" s="113" t="s">
        <v>480</v>
      </c>
      <c r="C20" s="124"/>
      <c r="D20" s="124">
        <v>-602690.21</v>
      </c>
      <c r="E20" s="124">
        <v>-602690.21</v>
      </c>
      <c r="F20" s="148"/>
    </row>
    <row r="21" spans="1:6" ht="11.25">
      <c r="A21" s="113"/>
      <c r="B21" s="113"/>
      <c r="C21" s="124"/>
      <c r="D21" s="124"/>
      <c r="E21" s="124"/>
      <c r="F21" s="148"/>
    </row>
    <row r="22" spans="1:6" ht="11.25">
      <c r="A22" s="113"/>
      <c r="B22" s="113" t="s">
        <v>481</v>
      </c>
      <c r="C22" s="124">
        <f>SUM(C9:C19)</f>
        <v>1514747.74</v>
      </c>
      <c r="D22" s="124">
        <f>SUM(D9:D20)</f>
        <v>912057.53</v>
      </c>
      <c r="E22" s="124">
        <f>+E20</f>
        <v>-602690.21</v>
      </c>
      <c r="F22" s="148"/>
    </row>
    <row r="23" spans="1:6" ht="11.25">
      <c r="A23" s="114"/>
      <c r="B23" s="114" t="s">
        <v>278</v>
      </c>
      <c r="C23" s="146">
        <f>+C8+C22</f>
        <v>1132633.97</v>
      </c>
      <c r="D23" s="146">
        <f>+C23+E23</f>
        <v>711078.15</v>
      </c>
      <c r="E23" s="146">
        <f>+E8+E22</f>
        <v>-421555.81999999995</v>
      </c>
      <c r="F23" s="114"/>
    </row>
  </sheetData>
  <sheetProtection/>
  <protectedRanges>
    <protectedRange sqref="F23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 horizontalCentered="1"/>
  <pageMargins left="0.545" right="0" top="0.31496062992125984" bottom="0" header="0" footer="0"/>
  <pageSetup horizontalDpi="600" verticalDpi="600" orientation="landscape" paperSize="9" scale="89" r:id="rId1"/>
  <ignoredErrors>
    <ignoredError sqref="A9:E19 A22:B23 E22:E23 A8:C8 A21:E21 A20:C20" numberStoredAsText="1"/>
    <ignoredError sqref="C22:D22 C23 D23" numberStoredAsText="1" formulaRange="1"/>
    <ignoredError sqref="D23" numberStoredAsText="1" formula="1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zoomScalePageLayoutView="0" workbookViewId="0" topLeftCell="A1">
      <selection activeCell="A2" sqref="A2"/>
    </sheetView>
  </sheetViews>
  <sheetFormatPr defaultColWidth="11.421875" defaultRowHeight="15"/>
  <cols>
    <col min="1" max="1" width="20.7109375" style="116" customWidth="1"/>
    <col min="2" max="2" width="50.7109375" style="116" customWidth="1"/>
    <col min="3" max="5" width="17.7109375" style="84" customWidth="1"/>
    <col min="6" max="16384" width="11.421875" style="8" customWidth="1"/>
  </cols>
  <sheetData>
    <row r="1" spans="1:5" s="25" customFormat="1" ht="11.25">
      <c r="A1" s="46" t="s">
        <v>43</v>
      </c>
      <c r="B1" s="46"/>
      <c r="C1" s="47"/>
      <c r="D1" s="47"/>
      <c r="E1" s="19"/>
    </row>
    <row r="2" spans="1:5" s="25" customFormat="1" ht="11.25">
      <c r="A2" s="46" t="s">
        <v>0</v>
      </c>
      <c r="B2" s="46"/>
      <c r="C2" s="47"/>
      <c r="D2" s="47"/>
      <c r="E2" s="47"/>
    </row>
    <row r="3" spans="3:5" s="25" customFormat="1" ht="11.25">
      <c r="C3" s="47"/>
      <c r="D3" s="47"/>
      <c r="E3" s="47"/>
    </row>
    <row r="4" spans="3:5" s="25" customFormat="1" ht="11.25">
      <c r="C4" s="47"/>
      <c r="D4" s="47"/>
      <c r="E4" s="47"/>
    </row>
    <row r="5" spans="1:5" s="25" customFormat="1" ht="11.25" customHeight="1">
      <c r="A5" s="296" t="s">
        <v>154</v>
      </c>
      <c r="C5" s="47"/>
      <c r="D5" s="47"/>
      <c r="E5" s="344" t="s">
        <v>119</v>
      </c>
    </row>
    <row r="6" spans="1:5" s="53" customFormat="1" ht="11.25">
      <c r="A6" s="18"/>
      <c r="B6" s="18"/>
      <c r="C6" s="72"/>
      <c r="D6" s="73"/>
      <c r="E6" s="73"/>
    </row>
    <row r="7" spans="1:5" ht="15" customHeight="1">
      <c r="A7" s="272" t="s">
        <v>46</v>
      </c>
      <c r="B7" s="273" t="s">
        <v>47</v>
      </c>
      <c r="C7" s="293" t="s">
        <v>75</v>
      </c>
      <c r="D7" s="293" t="s">
        <v>76</v>
      </c>
      <c r="E7" s="293" t="s">
        <v>77</v>
      </c>
    </row>
    <row r="8" spans="1:5" ht="11.25">
      <c r="A8" s="127">
        <v>111300701</v>
      </c>
      <c r="B8" s="127" t="s">
        <v>482</v>
      </c>
      <c r="C8" s="124">
        <v>529392.79</v>
      </c>
      <c r="D8" s="124">
        <v>422809.39</v>
      </c>
      <c r="E8" s="124">
        <v>106583.4</v>
      </c>
    </row>
    <row r="9" spans="1:5" ht="11.25">
      <c r="A9" s="127">
        <v>111300702</v>
      </c>
      <c r="B9" s="127" t="s">
        <v>483</v>
      </c>
      <c r="C9" s="124">
        <v>10379.76</v>
      </c>
      <c r="D9" s="124">
        <v>10379.76</v>
      </c>
      <c r="E9" s="124">
        <v>0</v>
      </c>
    </row>
    <row r="10" spans="1:5" ht="11.25">
      <c r="A10" s="127"/>
      <c r="B10" s="127"/>
      <c r="C10" s="124"/>
      <c r="D10" s="124"/>
      <c r="E10" s="124"/>
    </row>
    <row r="11" spans="1:5" ht="11.25">
      <c r="A11" s="127"/>
      <c r="B11" s="127"/>
      <c r="C11" s="124"/>
      <c r="D11" s="124"/>
      <c r="E11" s="124"/>
    </row>
    <row r="12" spans="1:5" ht="11.25">
      <c r="A12" s="127"/>
      <c r="B12" s="127"/>
      <c r="C12" s="124"/>
      <c r="D12" s="124"/>
      <c r="E12" s="124"/>
    </row>
    <row r="13" spans="1:5" ht="11.25">
      <c r="A13" s="127"/>
      <c r="B13" s="127"/>
      <c r="C13" s="124"/>
      <c r="D13" s="124"/>
      <c r="E13" s="124"/>
    </row>
    <row r="14" spans="1:5" ht="11.25">
      <c r="A14" s="127"/>
      <c r="B14" s="127"/>
      <c r="C14" s="124"/>
      <c r="D14" s="124"/>
      <c r="E14" s="124"/>
    </row>
    <row r="15" spans="1:5" ht="11.25">
      <c r="A15" s="127"/>
      <c r="B15" s="127"/>
      <c r="C15" s="124"/>
      <c r="D15" s="124"/>
      <c r="E15" s="124"/>
    </row>
    <row r="16" spans="1:5" ht="11.25">
      <c r="A16" s="127"/>
      <c r="B16" s="127"/>
      <c r="C16" s="124"/>
      <c r="D16" s="124"/>
      <c r="E16" s="124"/>
    </row>
    <row r="17" spans="1:5" ht="11.25">
      <c r="A17" s="114"/>
      <c r="B17" s="114"/>
      <c r="C17" s="146"/>
      <c r="D17" s="146"/>
      <c r="E17" s="146"/>
    </row>
    <row r="18" spans="1:5" s="12" customFormat="1" ht="11.25">
      <c r="A18" s="114"/>
      <c r="B18" s="114" t="s">
        <v>389</v>
      </c>
      <c r="C18" s="146">
        <f>SUM(C8:C17)</f>
        <v>539772.55</v>
      </c>
      <c r="D18" s="146">
        <f>SUM(D8:D17)</f>
        <v>433189.15</v>
      </c>
      <c r="E18" s="146">
        <f>SUM(E8:E17)</f>
        <v>106583.4</v>
      </c>
    </row>
    <row r="19" spans="1:5" s="12" customFormat="1" ht="11.25">
      <c r="A19" s="142"/>
      <c r="B19" s="142"/>
      <c r="C19" s="147"/>
      <c r="D19" s="147"/>
      <c r="E19" s="147"/>
    </row>
  </sheetData>
  <sheetProtection/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 horizontalCentered="1"/>
  <pageMargins left="0" right="0" top="0.9337007874015748" bottom="0" header="0" footer="0"/>
  <pageSetup horizontalDpi="600" verticalDpi="600" orientation="portrait" paperSize="9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0.7109375" style="116" customWidth="1"/>
    <col min="2" max="2" width="50.7109375" style="116" customWidth="1"/>
    <col min="3" max="3" width="17.7109375" style="84" customWidth="1"/>
    <col min="4" max="4" width="17.7109375" style="85" customWidth="1"/>
    <col min="5" max="16384" width="11.421875" style="8" customWidth="1"/>
  </cols>
  <sheetData>
    <row r="1" spans="1:4" s="25" customFormat="1" ht="11.25">
      <c r="A1" s="46" t="s">
        <v>43</v>
      </c>
      <c r="B1" s="46"/>
      <c r="C1" s="74"/>
      <c r="D1" s="75"/>
    </row>
    <row r="2" spans="1:4" s="25" customFormat="1" ht="11.25">
      <c r="A2" s="46" t="s">
        <v>0</v>
      </c>
      <c r="B2" s="46"/>
      <c r="C2" s="74"/>
      <c r="D2" s="76"/>
    </row>
    <row r="3" spans="1:4" s="25" customFormat="1" ht="11.25">
      <c r="A3" s="46"/>
      <c r="B3" s="46"/>
      <c r="C3" s="74"/>
      <c r="D3" s="76"/>
    </row>
    <row r="4" spans="3:4" s="25" customFormat="1" ht="11.25">
      <c r="C4" s="74"/>
      <c r="D4" s="76"/>
    </row>
    <row r="5" spans="1:4" s="25" customFormat="1" ht="11.25" customHeight="1">
      <c r="A5" s="345" t="s">
        <v>279</v>
      </c>
      <c r="B5" s="346"/>
      <c r="C5" s="74"/>
      <c r="D5" s="347" t="s">
        <v>120</v>
      </c>
    </row>
    <row r="6" spans="1:4" ht="11.25">
      <c r="A6" s="77"/>
      <c r="B6" s="77"/>
      <c r="C6" s="78"/>
      <c r="D6" s="79"/>
    </row>
    <row r="7" spans="1:4" ht="15" customHeight="1">
      <c r="A7" s="272" t="s">
        <v>46</v>
      </c>
      <c r="B7" s="273" t="s">
        <v>47</v>
      </c>
      <c r="C7" s="293" t="s">
        <v>77</v>
      </c>
      <c r="D7" s="301" t="s">
        <v>121</v>
      </c>
    </row>
    <row r="8" spans="1:4" ht="11.25">
      <c r="A8" s="80"/>
      <c r="B8" s="81"/>
      <c r="C8" s="82"/>
      <c r="D8" s="83"/>
    </row>
    <row r="9" spans="1:4" ht="11.25">
      <c r="A9" s="80"/>
      <c r="B9" s="81"/>
      <c r="C9" s="82"/>
      <c r="D9" s="83"/>
    </row>
    <row r="10" spans="1:4" ht="11.25">
      <c r="A10" s="80"/>
      <c r="B10" s="81"/>
      <c r="C10" s="82"/>
      <c r="D10" s="83"/>
    </row>
    <row r="11" spans="1:4" ht="11.25">
      <c r="A11" s="80"/>
      <c r="B11" s="81"/>
      <c r="C11" s="82"/>
      <c r="D11" s="83"/>
    </row>
    <row r="12" spans="1:4" ht="11.25">
      <c r="A12" s="80"/>
      <c r="B12" s="81"/>
      <c r="C12" s="82"/>
      <c r="D12" s="83"/>
    </row>
    <row r="13" spans="1:4" ht="15.75">
      <c r="A13" s="80"/>
      <c r="B13" s="246" t="s">
        <v>391</v>
      </c>
      <c r="C13" s="82"/>
      <c r="D13" s="83"/>
    </row>
    <row r="14" spans="1:4" ht="11.25">
      <c r="A14" s="80"/>
      <c r="B14" s="81"/>
      <c r="C14" s="82"/>
      <c r="D14" s="83"/>
    </row>
    <row r="15" spans="1:4" ht="11.25">
      <c r="A15" s="80"/>
      <c r="B15" s="81"/>
      <c r="C15" s="82"/>
      <c r="D15" s="83"/>
    </row>
    <row r="16" spans="1:4" ht="11.25">
      <c r="A16" s="80"/>
      <c r="B16" s="81"/>
      <c r="C16" s="82"/>
      <c r="D16" s="83"/>
    </row>
    <row r="17" spans="1:4" ht="11.25">
      <c r="A17" s="80"/>
      <c r="B17" s="81"/>
      <c r="C17" s="82"/>
      <c r="D17" s="83"/>
    </row>
    <row r="18" spans="1:4" ht="11.25">
      <c r="A18" s="80"/>
      <c r="B18" s="81"/>
      <c r="C18" s="82"/>
      <c r="D18" s="83"/>
    </row>
    <row r="19" spans="1:4" ht="11.25">
      <c r="A19" s="80"/>
      <c r="B19" s="81"/>
      <c r="C19" s="82"/>
      <c r="D19" s="83"/>
    </row>
    <row r="20" spans="1:4" ht="11.25">
      <c r="A20" s="80"/>
      <c r="B20" s="80"/>
      <c r="C20" s="82"/>
      <c r="D20" s="83"/>
    </row>
    <row r="21" spans="1:4" ht="11.25">
      <c r="A21" s="348"/>
      <c r="B21" s="348" t="s">
        <v>387</v>
      </c>
      <c r="C21" s="349">
        <f>SUM(C8:C20)</f>
        <v>0</v>
      </c>
      <c r="D21" s="350">
        <v>0</v>
      </c>
    </row>
    <row r="24" spans="1:4" ht="11.25">
      <c r="A24" s="345" t="s">
        <v>280</v>
      </c>
      <c r="B24" s="346"/>
      <c r="C24" s="74"/>
      <c r="D24" s="347" t="s">
        <v>120</v>
      </c>
    </row>
    <row r="25" spans="1:4" ht="11.25">
      <c r="A25" s="77"/>
      <c r="B25" s="77"/>
      <c r="C25" s="78"/>
      <c r="D25" s="79"/>
    </row>
    <row r="26" spans="1:4" ht="11.25">
      <c r="A26" s="272" t="s">
        <v>46</v>
      </c>
      <c r="B26" s="273" t="s">
        <v>47</v>
      </c>
      <c r="C26" s="293" t="s">
        <v>77</v>
      </c>
      <c r="D26" s="301" t="s">
        <v>121</v>
      </c>
    </row>
    <row r="27" spans="1:4" ht="11.25">
      <c r="A27" s="80">
        <v>124115111</v>
      </c>
      <c r="B27" s="81" t="s">
        <v>484</v>
      </c>
      <c r="C27" s="82">
        <v>22347</v>
      </c>
      <c r="D27" s="83"/>
    </row>
    <row r="28" spans="1:4" ht="11.25">
      <c r="A28" s="80">
        <v>124135151</v>
      </c>
      <c r="B28" s="81" t="s">
        <v>485</v>
      </c>
      <c r="C28" s="82">
        <v>42248.56</v>
      </c>
      <c r="D28" s="83"/>
    </row>
    <row r="29" spans="1:4" ht="11.25">
      <c r="A29" s="80">
        <v>124415411</v>
      </c>
      <c r="B29" s="81" t="s">
        <v>401</v>
      </c>
      <c r="C29" s="82">
        <v>93000</v>
      </c>
      <c r="D29" s="83"/>
    </row>
    <row r="30" spans="1:4" ht="11.25">
      <c r="A30" s="80"/>
      <c r="B30" s="81"/>
      <c r="C30" s="82"/>
      <c r="D30" s="83"/>
    </row>
    <row r="31" spans="1:4" ht="11.25">
      <c r="A31" s="80"/>
      <c r="B31" s="81"/>
      <c r="C31" s="82"/>
      <c r="D31" s="83"/>
    </row>
    <row r="32" spans="1:4" ht="11.25">
      <c r="A32" s="80"/>
      <c r="B32" s="81"/>
      <c r="C32" s="82"/>
      <c r="D32" s="83"/>
    </row>
    <row r="33" spans="1:4" ht="11.25">
      <c r="A33" s="80"/>
      <c r="B33" s="81"/>
      <c r="C33" s="82"/>
      <c r="D33" s="83"/>
    </row>
    <row r="34" spans="1:4" ht="11.25">
      <c r="A34" s="80"/>
      <c r="B34" s="81"/>
      <c r="C34" s="82"/>
      <c r="D34" s="83"/>
    </row>
    <row r="35" spans="1:4" ht="11.25">
      <c r="A35" s="80"/>
      <c r="B35" s="81"/>
      <c r="C35" s="82"/>
      <c r="D35" s="83"/>
    </row>
    <row r="36" spans="1:4" ht="11.25">
      <c r="A36" s="80"/>
      <c r="B36" s="81"/>
      <c r="C36" s="82"/>
      <c r="D36" s="83"/>
    </row>
    <row r="37" spans="1:4" ht="11.25">
      <c r="A37" s="80"/>
      <c r="B37" s="81"/>
      <c r="C37" s="82"/>
      <c r="D37" s="83"/>
    </row>
    <row r="38" spans="1:4" ht="11.25">
      <c r="A38" s="80"/>
      <c r="B38" s="80"/>
      <c r="C38" s="82"/>
      <c r="D38" s="83"/>
    </row>
    <row r="39" spans="1:4" ht="11.25">
      <c r="A39" s="348"/>
      <c r="B39" s="348" t="s">
        <v>390</v>
      </c>
      <c r="C39" s="349">
        <f>SUM(C27:C38)</f>
        <v>157595.56</v>
      </c>
      <c r="D39" s="350">
        <v>0</v>
      </c>
    </row>
  </sheetData>
  <sheetProtection/>
  <mergeCells count="2">
    <mergeCell ref="A5:B5"/>
    <mergeCell ref="A24:B24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26"/>
    <dataValidation allowBlank="1" showInputMessage="1" showErrorMessage="1" prompt="Importe (saldo final) de las adquisiciones de bienes muebles e inmuebles efectuadas en el periodo al que corresponde la cuenta pública presentada." sqref="C26"/>
    <dataValidation allowBlank="1" showInputMessage="1" showErrorMessage="1" prompt="Corresponde al nombre o descripción de la cuenta de acuerdo al Plan de Cuentas emitido por el CONAC." sqref="B7 B26"/>
    <dataValidation allowBlank="1" showInputMessage="1" showErrorMessage="1" prompt="Corresponde al número de la cuenta de acuerdo al Plan de Cuentas emitido por el CONAC (DOF 23/12/2015)." sqref="A7 A26"/>
    <dataValidation allowBlank="1" showInputMessage="1" showErrorMessage="1" prompt="Importe (saldo final) de las adquisiciones de bienes muebles e inmuebles efectuadas en el periodo que se presenta." sqref="C7"/>
  </dataValidations>
  <printOptions horizontalCentered="1"/>
  <pageMargins left="0" right="0" top="0.9337007874015748" bottom="0" header="0" footer="0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D6" activeCellId="2" sqref="A6:B6 A8:D8 D6"/>
    </sheetView>
  </sheetViews>
  <sheetFormatPr defaultColWidth="11.421875" defaultRowHeight="15"/>
  <cols>
    <col min="1" max="1" width="11.7109375" style="116" customWidth="1"/>
    <col min="2" max="2" width="68.00390625" style="116" customWidth="1"/>
    <col min="3" max="3" width="17.7109375" style="84" customWidth="1"/>
    <col min="4" max="4" width="17.7109375" style="182" customWidth="1"/>
    <col min="5" max="16384" width="11.421875" style="182" customWidth="1"/>
  </cols>
  <sheetData>
    <row r="1" spans="1:3" s="25" customFormat="1" ht="11.25">
      <c r="A1" s="46" t="s">
        <v>43</v>
      </c>
      <c r="B1" s="46"/>
      <c r="C1" s="74"/>
    </row>
    <row r="2" spans="1:3" s="25" customFormat="1" ht="11.25">
      <c r="A2" s="46" t="s">
        <v>0</v>
      </c>
      <c r="B2" s="46"/>
      <c r="C2" s="74"/>
    </row>
    <row r="3" spans="1:3" s="25" customFormat="1" ht="11.25">
      <c r="A3" s="46"/>
      <c r="B3" s="46"/>
      <c r="C3" s="74"/>
    </row>
    <row r="4" spans="1:3" s="25" customFormat="1" ht="15.75">
      <c r="A4" s="46"/>
      <c r="B4" s="239"/>
      <c r="C4" s="74"/>
    </row>
    <row r="5" s="25" customFormat="1" ht="11.25">
      <c r="C5" s="74"/>
    </row>
    <row r="6" spans="1:4" s="25" customFormat="1" ht="11.25" customHeight="1">
      <c r="A6" s="345" t="s">
        <v>261</v>
      </c>
      <c r="B6" s="346"/>
      <c r="C6" s="74"/>
      <c r="D6" s="352" t="s">
        <v>220</v>
      </c>
    </row>
    <row r="7" spans="1:3" ht="11.25">
      <c r="A7" s="77"/>
      <c r="B7" s="77"/>
      <c r="C7" s="78"/>
    </row>
    <row r="8" spans="1:4" ht="15" customHeight="1">
      <c r="A8" s="272" t="s">
        <v>46</v>
      </c>
      <c r="B8" s="351" t="s">
        <v>47</v>
      </c>
      <c r="C8" s="293" t="s">
        <v>75</v>
      </c>
      <c r="D8" s="293" t="s">
        <v>76</v>
      </c>
    </row>
    <row r="9" spans="1:4" ht="11.25">
      <c r="A9" s="201">
        <v>5500</v>
      </c>
      <c r="B9" s="202" t="s">
        <v>288</v>
      </c>
      <c r="C9" s="157">
        <f>SUM(C10:C40)</f>
        <v>265402.93</v>
      </c>
      <c r="D9" s="157">
        <f>SUM(D10:D40)</f>
        <v>265402.93</v>
      </c>
    </row>
    <row r="10" spans="1:4" s="185" customFormat="1" ht="11.25">
      <c r="A10" s="205">
        <v>5510</v>
      </c>
      <c r="B10" s="206" t="s">
        <v>177</v>
      </c>
      <c r="C10" s="203"/>
      <c r="D10" s="204"/>
    </row>
    <row r="11" spans="1:4" s="185" customFormat="1" ht="11.25">
      <c r="A11" s="205">
        <v>5511</v>
      </c>
      <c r="B11" s="206" t="s">
        <v>289</v>
      </c>
      <c r="C11" s="203"/>
      <c r="D11" s="204"/>
    </row>
    <row r="12" spans="1:4" s="185" customFormat="1" ht="11.25">
      <c r="A12" s="205">
        <v>5512</v>
      </c>
      <c r="B12" s="206" t="s">
        <v>290</v>
      </c>
      <c r="C12" s="203"/>
      <c r="D12" s="204"/>
    </row>
    <row r="13" spans="1:4" s="185" customFormat="1" ht="11.25">
      <c r="A13" s="205">
        <v>5513</v>
      </c>
      <c r="B13" s="206" t="s">
        <v>291</v>
      </c>
      <c r="C13" s="203"/>
      <c r="D13" s="204"/>
    </row>
    <row r="14" spans="1:4" s="185" customFormat="1" ht="11.25">
      <c r="A14" s="205">
        <v>5514</v>
      </c>
      <c r="B14" s="206" t="s">
        <v>292</v>
      </c>
      <c r="C14" s="203"/>
      <c r="D14" s="204"/>
    </row>
    <row r="15" spans="1:4" s="185" customFormat="1" ht="11.25">
      <c r="A15" s="205">
        <v>5515</v>
      </c>
      <c r="B15" s="206" t="s">
        <v>293</v>
      </c>
      <c r="C15" s="203">
        <v>265402.93</v>
      </c>
      <c r="D15" s="204">
        <v>265402.93</v>
      </c>
    </row>
    <row r="16" spans="1:4" s="185" customFormat="1" ht="11.25">
      <c r="A16" s="205">
        <v>5516</v>
      </c>
      <c r="B16" s="206" t="s">
        <v>294</v>
      </c>
      <c r="C16" s="203"/>
      <c r="D16" s="204"/>
    </row>
    <row r="17" spans="1:4" s="185" customFormat="1" ht="11.25">
      <c r="A17" s="205">
        <v>5517</v>
      </c>
      <c r="B17" s="206" t="s">
        <v>295</v>
      </c>
      <c r="C17" s="203"/>
      <c r="D17" s="204"/>
    </row>
    <row r="18" spans="1:4" s="185" customFormat="1" ht="11.25">
      <c r="A18" s="205">
        <v>5518</v>
      </c>
      <c r="B18" s="206" t="s">
        <v>296</v>
      </c>
      <c r="C18" s="203"/>
      <c r="D18" s="204"/>
    </row>
    <row r="19" spans="1:4" s="185" customFormat="1" ht="11.25">
      <c r="A19" s="205">
        <v>5520</v>
      </c>
      <c r="B19" s="206" t="s">
        <v>178</v>
      </c>
      <c r="C19" s="203"/>
      <c r="D19" s="204"/>
    </row>
    <row r="20" spans="1:4" s="185" customFormat="1" ht="11.25">
      <c r="A20" s="205">
        <v>5521</v>
      </c>
      <c r="B20" s="206" t="s">
        <v>297</v>
      </c>
      <c r="C20" s="203"/>
      <c r="D20" s="204"/>
    </row>
    <row r="21" spans="1:4" s="185" customFormat="1" ht="11.25">
      <c r="A21" s="205">
        <v>5522</v>
      </c>
      <c r="B21" s="206" t="s">
        <v>298</v>
      </c>
      <c r="C21" s="203"/>
      <c r="D21" s="204"/>
    </row>
    <row r="22" spans="1:4" s="185" customFormat="1" ht="11.25">
      <c r="A22" s="205">
        <v>5530</v>
      </c>
      <c r="B22" s="206" t="s">
        <v>179</v>
      </c>
      <c r="C22" s="203"/>
      <c r="D22" s="204"/>
    </row>
    <row r="23" spans="1:4" s="185" customFormat="1" ht="11.25">
      <c r="A23" s="205">
        <v>5531</v>
      </c>
      <c r="B23" s="206" t="s">
        <v>299</v>
      </c>
      <c r="C23" s="203"/>
      <c r="D23" s="204"/>
    </row>
    <row r="24" spans="1:4" s="185" customFormat="1" ht="11.25">
      <c r="A24" s="205">
        <v>5532</v>
      </c>
      <c r="B24" s="206" t="s">
        <v>300</v>
      </c>
      <c r="C24" s="203"/>
      <c r="D24" s="204"/>
    </row>
    <row r="25" spans="1:4" s="185" customFormat="1" ht="11.25">
      <c r="A25" s="205">
        <v>5533</v>
      </c>
      <c r="B25" s="206" t="s">
        <v>301</v>
      </c>
      <c r="C25" s="203"/>
      <c r="D25" s="204"/>
    </row>
    <row r="26" spans="1:4" s="185" customFormat="1" ht="11.25">
      <c r="A26" s="205">
        <v>5534</v>
      </c>
      <c r="B26" s="206" t="s">
        <v>302</v>
      </c>
      <c r="C26" s="203"/>
      <c r="D26" s="204"/>
    </row>
    <row r="27" spans="1:4" s="185" customFormat="1" ht="11.25">
      <c r="A27" s="205">
        <v>5535</v>
      </c>
      <c r="B27" s="206" t="s">
        <v>303</v>
      </c>
      <c r="C27" s="203"/>
      <c r="D27" s="204"/>
    </row>
    <row r="28" spans="1:4" s="185" customFormat="1" ht="11.25">
      <c r="A28" s="205">
        <v>5540</v>
      </c>
      <c r="B28" s="206" t="s">
        <v>180</v>
      </c>
      <c r="C28" s="203"/>
      <c r="D28" s="204"/>
    </row>
    <row r="29" spans="1:4" s="185" customFormat="1" ht="11.25">
      <c r="A29" s="205">
        <v>5541</v>
      </c>
      <c r="B29" s="206" t="s">
        <v>180</v>
      </c>
      <c r="C29" s="203"/>
      <c r="D29" s="204"/>
    </row>
    <row r="30" spans="1:4" s="185" customFormat="1" ht="11.25">
      <c r="A30" s="205">
        <v>5550</v>
      </c>
      <c r="B30" s="207" t="s">
        <v>181</v>
      </c>
      <c r="C30" s="203"/>
      <c r="D30" s="204"/>
    </row>
    <row r="31" spans="1:4" s="185" customFormat="1" ht="11.25">
      <c r="A31" s="205">
        <v>5551</v>
      </c>
      <c r="B31" s="207" t="s">
        <v>181</v>
      </c>
      <c r="C31" s="203"/>
      <c r="D31" s="204"/>
    </row>
    <row r="32" spans="1:4" s="185" customFormat="1" ht="11.25">
      <c r="A32" s="205">
        <v>5590</v>
      </c>
      <c r="B32" s="207" t="s">
        <v>203</v>
      </c>
      <c r="C32" s="203"/>
      <c r="D32" s="204"/>
    </row>
    <row r="33" spans="1:4" s="185" customFormat="1" ht="11.25">
      <c r="A33" s="205">
        <v>5591</v>
      </c>
      <c r="B33" s="207" t="s">
        <v>304</v>
      </c>
      <c r="C33" s="203"/>
      <c r="D33" s="204"/>
    </row>
    <row r="34" spans="1:4" s="185" customFormat="1" ht="11.25">
      <c r="A34" s="205">
        <v>5592</v>
      </c>
      <c r="B34" s="207" t="s">
        <v>305</v>
      </c>
      <c r="C34" s="203"/>
      <c r="D34" s="204"/>
    </row>
    <row r="35" spans="1:4" s="185" customFormat="1" ht="11.25">
      <c r="A35" s="205">
        <v>5593</v>
      </c>
      <c r="B35" s="207" t="s">
        <v>306</v>
      </c>
      <c r="C35" s="203"/>
      <c r="D35" s="204"/>
    </row>
    <row r="36" spans="1:4" s="185" customFormat="1" ht="11.25">
      <c r="A36" s="205">
        <v>5594</v>
      </c>
      <c r="B36" s="207" t="s">
        <v>307</v>
      </c>
      <c r="C36" s="203"/>
      <c r="D36" s="204"/>
    </row>
    <row r="37" spans="1:4" s="185" customFormat="1" ht="11.25">
      <c r="A37" s="205">
        <v>5595</v>
      </c>
      <c r="B37" s="207" t="s">
        <v>308</v>
      </c>
      <c r="C37" s="203"/>
      <c r="D37" s="204"/>
    </row>
    <row r="38" spans="1:4" s="185" customFormat="1" ht="11.25">
      <c r="A38" s="205">
        <v>5596</v>
      </c>
      <c r="B38" s="207" t="s">
        <v>309</v>
      </c>
      <c r="C38" s="203"/>
      <c r="D38" s="204"/>
    </row>
    <row r="39" spans="1:4" s="185" customFormat="1" ht="11.25">
      <c r="A39" s="205">
        <v>5597</v>
      </c>
      <c r="B39" s="207" t="s">
        <v>310</v>
      </c>
      <c r="C39" s="203"/>
      <c r="D39" s="204"/>
    </row>
    <row r="40" spans="1:4" s="185" customFormat="1" ht="11.25">
      <c r="A40" s="205">
        <v>5599</v>
      </c>
      <c r="B40" s="207" t="s">
        <v>311</v>
      </c>
      <c r="C40" s="203"/>
      <c r="D40" s="204"/>
    </row>
    <row r="41" spans="1:4" s="185" customFormat="1" ht="11.25">
      <c r="A41" s="201">
        <v>5600</v>
      </c>
      <c r="B41" s="208" t="s">
        <v>312</v>
      </c>
      <c r="C41" s="157">
        <f>SUM(C42:C43)</f>
        <v>0</v>
      </c>
      <c r="D41" s="157">
        <f>SUM(D42:D43)</f>
        <v>0</v>
      </c>
    </row>
    <row r="42" spans="1:4" s="185" customFormat="1" ht="11.25">
      <c r="A42" s="205">
        <v>5610</v>
      </c>
      <c r="B42" s="207" t="s">
        <v>313</v>
      </c>
      <c r="C42" s="203"/>
      <c r="D42" s="204"/>
    </row>
    <row r="43" spans="1:4" s="185" customFormat="1" ht="11.25">
      <c r="A43" s="209">
        <v>5611</v>
      </c>
      <c r="B43" s="210" t="s">
        <v>314</v>
      </c>
      <c r="C43" s="211"/>
      <c r="D43" s="212"/>
    </row>
  </sheetData>
  <sheetProtection/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rintOptions/>
  <pageMargins left="0.7086614173228347" right="0.7086614173228347" top="1.299212598425197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0.7109375" style="152" customWidth="1"/>
    <col min="2" max="2" width="50.7109375" style="152" customWidth="1"/>
    <col min="3" max="3" width="17.7109375" style="152" customWidth="1"/>
    <col min="4" max="16384" width="11.421875" style="152" customWidth="1"/>
  </cols>
  <sheetData>
    <row r="1" ht="11.25">
      <c r="A1" s="46" t="s">
        <v>43</v>
      </c>
    </row>
    <row r="2" ht="11.25">
      <c r="A2" s="46"/>
    </row>
    <row r="3" s="179" customFormat="1" ht="11.25">
      <c r="A3" s="46"/>
    </row>
    <row r="4" ht="11.25">
      <c r="A4" s="46"/>
    </row>
    <row r="5" spans="1:3" ht="11.25" customHeight="1">
      <c r="A5" s="353" t="s">
        <v>195</v>
      </c>
      <c r="B5" s="354"/>
      <c r="C5" s="355" t="s">
        <v>213</v>
      </c>
    </row>
    <row r="6" spans="1:3" ht="11.25">
      <c r="A6" s="180"/>
      <c r="B6" s="180"/>
      <c r="C6" s="181"/>
    </row>
    <row r="7" spans="1:3" ht="15" customHeight="1">
      <c r="A7" s="272" t="s">
        <v>46</v>
      </c>
      <c r="B7" s="356" t="s">
        <v>47</v>
      </c>
      <c r="C7" s="351" t="s">
        <v>54</v>
      </c>
    </row>
    <row r="8" spans="1:3" ht="11.25">
      <c r="A8" s="166">
        <v>900001</v>
      </c>
      <c r="B8" s="153" t="s">
        <v>183</v>
      </c>
      <c r="C8" s="157">
        <v>11306559.43</v>
      </c>
    </row>
    <row r="9" spans="1:3" ht="11.25">
      <c r="A9" s="166">
        <v>900002</v>
      </c>
      <c r="B9" s="154" t="s">
        <v>184</v>
      </c>
      <c r="C9" s="157">
        <f>SUM(C10:C14)</f>
        <v>0</v>
      </c>
    </row>
    <row r="10" spans="1:3" ht="11.25">
      <c r="A10" s="164">
        <v>4320</v>
      </c>
      <c r="B10" s="155" t="s">
        <v>185</v>
      </c>
      <c r="C10" s="158"/>
    </row>
    <row r="11" spans="1:3" ht="22.5">
      <c r="A11" s="164">
        <v>4330</v>
      </c>
      <c r="B11" s="155" t="s">
        <v>186</v>
      </c>
      <c r="C11" s="158"/>
    </row>
    <row r="12" spans="1:3" ht="11.25">
      <c r="A12" s="164">
        <v>4340</v>
      </c>
      <c r="B12" s="155" t="s">
        <v>187</v>
      </c>
      <c r="C12" s="158"/>
    </row>
    <row r="13" spans="1:3" ht="11.25">
      <c r="A13" s="164">
        <v>4399</v>
      </c>
      <c r="B13" s="155" t="s">
        <v>188</v>
      </c>
      <c r="C13" s="158"/>
    </row>
    <row r="14" spans="1:3" ht="11.25">
      <c r="A14" s="165">
        <v>4400</v>
      </c>
      <c r="B14" s="155" t="s">
        <v>189</v>
      </c>
      <c r="C14" s="158"/>
    </row>
    <row r="15" spans="1:3" ht="11.25">
      <c r="A15" s="166">
        <v>900003</v>
      </c>
      <c r="B15" s="154" t="s">
        <v>190</v>
      </c>
      <c r="C15" s="157">
        <f>SUM(C16:C19)</f>
        <v>0</v>
      </c>
    </row>
    <row r="16" spans="1:3" ht="11.25">
      <c r="A16" s="167">
        <v>52</v>
      </c>
      <c r="B16" s="155" t="s">
        <v>191</v>
      </c>
      <c r="C16" s="158"/>
    </row>
    <row r="17" spans="1:3" ht="11.25">
      <c r="A17" s="167">
        <v>62</v>
      </c>
      <c r="B17" s="155" t="s">
        <v>192</v>
      </c>
      <c r="C17" s="158"/>
    </row>
    <row r="18" spans="1:3" ht="11.25">
      <c r="A18" s="170" t="s">
        <v>206</v>
      </c>
      <c r="B18" s="155" t="s">
        <v>193</v>
      </c>
      <c r="C18" s="158"/>
    </row>
    <row r="19" spans="1:3" ht="11.25">
      <c r="A19" s="165">
        <v>4500</v>
      </c>
      <c r="B19" s="156" t="s">
        <v>201</v>
      </c>
      <c r="C19" s="158"/>
    </row>
    <row r="20" spans="1:3" ht="11.25">
      <c r="A20" s="357">
        <v>900004</v>
      </c>
      <c r="B20" s="153" t="s">
        <v>194</v>
      </c>
      <c r="C20" s="157">
        <f>+C8+C9-C15</f>
        <v>11306559.43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rintOptions horizontalCentered="1"/>
  <pageMargins left="0" right="0" top="1.00744094488189" bottom="0" header="0" footer="0"/>
  <pageSetup horizontalDpi="600" verticalDpi="600" orientation="portrait" paperSize="9" scale="105" r:id="rId1"/>
  <ignoredErrors>
    <ignoredError sqref="A1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20.7109375" style="152" customWidth="1"/>
    <col min="2" max="2" width="50.7109375" style="152" customWidth="1"/>
    <col min="3" max="3" width="17.7109375" style="9" customWidth="1"/>
    <col min="4" max="16384" width="11.421875" style="152" customWidth="1"/>
  </cols>
  <sheetData>
    <row r="1" ht="11.25">
      <c r="A1" s="46" t="s">
        <v>43</v>
      </c>
    </row>
    <row r="2" ht="11.25">
      <c r="A2" s="46"/>
    </row>
    <row r="3" spans="1:3" s="179" customFormat="1" ht="11.25">
      <c r="A3" s="46"/>
      <c r="C3" s="9"/>
    </row>
    <row r="4" ht="11.25">
      <c r="A4" s="46"/>
    </row>
    <row r="5" spans="1:3" ht="11.25" customHeight="1">
      <c r="A5" s="353" t="s">
        <v>196</v>
      </c>
      <c r="B5" s="354"/>
      <c r="C5" s="360" t="s">
        <v>214</v>
      </c>
    </row>
    <row r="6" spans="1:3" ht="11.25" customHeight="1">
      <c r="A6" s="361"/>
      <c r="B6" s="362"/>
      <c r="C6" s="363"/>
    </row>
    <row r="7" spans="1:3" ht="15" customHeight="1">
      <c r="A7" s="272" t="s">
        <v>46</v>
      </c>
      <c r="B7" s="356" t="s">
        <v>47</v>
      </c>
      <c r="C7" s="351" t="s">
        <v>54</v>
      </c>
    </row>
    <row r="8" spans="1:3" ht="11.25">
      <c r="A8" s="169">
        <v>900001</v>
      </c>
      <c r="B8" s="160" t="s">
        <v>160</v>
      </c>
      <c r="C8" s="163">
        <v>11306731.44</v>
      </c>
    </row>
    <row r="9" spans="1:3" ht="11.25">
      <c r="A9" s="169">
        <v>900002</v>
      </c>
      <c r="B9" s="160" t="s">
        <v>161</v>
      </c>
      <c r="C9" s="163">
        <f>SUM(C10:C26)</f>
        <v>64595.56</v>
      </c>
    </row>
    <row r="10" spans="1:3" ht="11.25">
      <c r="A10" s="164">
        <v>5100</v>
      </c>
      <c r="B10" s="161" t="s">
        <v>162</v>
      </c>
      <c r="C10" s="159">
        <v>64595.56</v>
      </c>
    </row>
    <row r="11" spans="1:3" ht="11.25">
      <c r="A11" s="164">
        <v>5200</v>
      </c>
      <c r="B11" s="161" t="s">
        <v>163</v>
      </c>
      <c r="C11" s="159"/>
    </row>
    <row r="12" spans="1:3" ht="11.25">
      <c r="A12" s="164">
        <v>5300</v>
      </c>
      <c r="B12" s="161" t="s">
        <v>164</v>
      </c>
      <c r="C12" s="159"/>
    </row>
    <row r="13" spans="1:3" ht="11.25">
      <c r="A13" s="164">
        <v>5400</v>
      </c>
      <c r="B13" s="161" t="s">
        <v>165</v>
      </c>
      <c r="C13" s="159"/>
    </row>
    <row r="14" spans="1:3" ht="11.25">
      <c r="A14" s="164">
        <v>5500</v>
      </c>
      <c r="B14" s="161" t="s">
        <v>166</v>
      </c>
      <c r="C14" s="159"/>
    </row>
    <row r="15" spans="1:3" ht="11.25">
      <c r="A15" s="164">
        <v>5600</v>
      </c>
      <c r="B15" s="161" t="s">
        <v>167</v>
      </c>
      <c r="C15" s="159"/>
    </row>
    <row r="16" spans="1:3" ht="11.25">
      <c r="A16" s="164">
        <v>5700</v>
      </c>
      <c r="B16" s="161" t="s">
        <v>168</v>
      </c>
      <c r="C16" s="159"/>
    </row>
    <row r="17" spans="1:3" ht="11.25">
      <c r="A17" s="164" t="s">
        <v>212</v>
      </c>
      <c r="B17" s="161" t="s">
        <v>169</v>
      </c>
      <c r="C17" s="159"/>
    </row>
    <row r="18" spans="1:3" ht="11.25">
      <c r="A18" s="164">
        <v>5900</v>
      </c>
      <c r="B18" s="161" t="s">
        <v>170</v>
      </c>
      <c r="C18" s="159"/>
    </row>
    <row r="19" spans="1:3" ht="11.25">
      <c r="A19" s="167">
        <v>6200</v>
      </c>
      <c r="B19" s="161" t="s">
        <v>171</v>
      </c>
      <c r="C19" s="159"/>
    </row>
    <row r="20" spans="1:3" ht="11.25">
      <c r="A20" s="167">
        <v>7200</v>
      </c>
      <c r="B20" s="161" t="s">
        <v>172</v>
      </c>
      <c r="C20" s="159"/>
    </row>
    <row r="21" spans="1:3" ht="11.25">
      <c r="A21" s="167">
        <v>7300</v>
      </c>
      <c r="B21" s="161" t="s">
        <v>173</v>
      </c>
      <c r="C21" s="159"/>
    </row>
    <row r="22" spans="1:3" ht="11.25">
      <c r="A22" s="167">
        <v>7500</v>
      </c>
      <c r="B22" s="161" t="s">
        <v>174</v>
      </c>
      <c r="C22" s="159"/>
    </row>
    <row r="23" spans="1:3" ht="11.25">
      <c r="A23" s="167">
        <v>7900</v>
      </c>
      <c r="B23" s="161" t="s">
        <v>175</v>
      </c>
      <c r="C23" s="159"/>
    </row>
    <row r="24" spans="1:3" ht="11.25">
      <c r="A24" s="167">
        <v>9100</v>
      </c>
      <c r="B24" s="161" t="s">
        <v>200</v>
      </c>
      <c r="C24" s="159"/>
    </row>
    <row r="25" spans="1:3" ht="11.25">
      <c r="A25" s="167">
        <v>9900</v>
      </c>
      <c r="B25" s="161" t="s">
        <v>176</v>
      </c>
      <c r="C25" s="159"/>
    </row>
    <row r="26" spans="1:3" ht="11.25">
      <c r="A26" s="167">
        <v>7400</v>
      </c>
      <c r="B26" s="162" t="s">
        <v>202</v>
      </c>
      <c r="C26" s="159"/>
    </row>
    <row r="27" spans="1:3" ht="11.25">
      <c r="A27" s="169">
        <v>900003</v>
      </c>
      <c r="B27" s="160" t="s">
        <v>205</v>
      </c>
      <c r="C27" s="163">
        <f>SUM(C28:C34)</f>
        <v>265402.93</v>
      </c>
    </row>
    <row r="28" spans="1:3" ht="22.5">
      <c r="A28" s="164">
        <v>5510</v>
      </c>
      <c r="B28" s="161" t="s">
        <v>177</v>
      </c>
      <c r="C28" s="159">
        <v>265402.93</v>
      </c>
    </row>
    <row r="29" spans="1:3" ht="11.25">
      <c r="A29" s="164">
        <v>5520</v>
      </c>
      <c r="B29" s="161" t="s">
        <v>178</v>
      </c>
      <c r="C29" s="159"/>
    </row>
    <row r="30" spans="1:3" ht="11.25">
      <c r="A30" s="164">
        <v>5530</v>
      </c>
      <c r="B30" s="161" t="s">
        <v>179</v>
      </c>
      <c r="C30" s="159"/>
    </row>
    <row r="31" spans="1:3" ht="22.5">
      <c r="A31" s="164">
        <v>5540</v>
      </c>
      <c r="B31" s="161" t="s">
        <v>180</v>
      </c>
      <c r="C31" s="159"/>
    </row>
    <row r="32" spans="1:3" ht="11.25">
      <c r="A32" s="164">
        <v>5550</v>
      </c>
      <c r="B32" s="161" t="s">
        <v>181</v>
      </c>
      <c r="C32" s="159"/>
    </row>
    <row r="33" spans="1:3" ht="11.25">
      <c r="A33" s="164">
        <v>5590</v>
      </c>
      <c r="B33" s="161" t="s">
        <v>203</v>
      </c>
      <c r="C33" s="159"/>
    </row>
    <row r="34" spans="1:3" ht="11.25">
      <c r="A34" s="164">
        <v>5600</v>
      </c>
      <c r="B34" s="162" t="s">
        <v>204</v>
      </c>
      <c r="C34" s="159"/>
    </row>
    <row r="35" spans="1:3" ht="11.25">
      <c r="A35" s="358">
        <v>900004</v>
      </c>
      <c r="B35" s="160" t="s">
        <v>182</v>
      </c>
      <c r="C35" s="359">
        <f>+C8-C9+C27</f>
        <v>11507538.809999999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rintOptions horizontalCentered="1"/>
  <pageMargins left="0" right="0" top="1.00744094488189" bottom="0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SheetLayoutView="100" zoomScalePageLayoutView="0" workbookViewId="0" topLeftCell="A1">
      <selection activeCell="H30" sqref="H30"/>
    </sheetView>
  </sheetViews>
  <sheetFormatPr defaultColWidth="11.421875" defaultRowHeight="15"/>
  <cols>
    <col min="1" max="1" width="13.00390625" style="8" customWidth="1"/>
    <col min="2" max="2" width="53.57421875" style="8" customWidth="1"/>
    <col min="3" max="3" width="18.7109375" style="8" bestFit="1" customWidth="1"/>
    <col min="4" max="4" width="17.00390625" style="8" bestFit="1" customWidth="1"/>
    <col min="5" max="5" width="9.140625" style="8" bestFit="1" customWidth="1"/>
    <col min="6" max="16384" width="11.421875" style="8" customWidth="1"/>
  </cols>
  <sheetData>
    <row r="1" ht="11.25">
      <c r="E1" s="7" t="s">
        <v>44</v>
      </c>
    </row>
    <row r="2" ht="15" customHeight="1">
      <c r="A2" s="237" t="s">
        <v>40</v>
      </c>
    </row>
    <row r="3" ht="11.25">
      <c r="A3" s="3"/>
    </row>
    <row r="4" s="86" customFormat="1" ht="12.75">
      <c r="A4" s="238" t="s">
        <v>122</v>
      </c>
    </row>
    <row r="5" spans="1:8" s="86" customFormat="1" ht="34.5" customHeight="1">
      <c r="A5" s="252" t="s">
        <v>123</v>
      </c>
      <c r="B5" s="252"/>
      <c r="C5" s="252"/>
      <c r="D5" s="252"/>
      <c r="E5" s="252"/>
      <c r="F5" s="252"/>
      <c r="H5" s="88"/>
    </row>
    <row r="6" spans="1:8" s="86" customFormat="1" ht="11.25">
      <c r="A6" s="87"/>
      <c r="B6" s="87"/>
      <c r="C6" s="87"/>
      <c r="D6" s="87"/>
      <c r="H6" s="88"/>
    </row>
    <row r="7" spans="1:4" s="86" customFormat="1" ht="12.75">
      <c r="A7" s="88" t="s">
        <v>124</v>
      </c>
      <c r="B7" s="88"/>
      <c r="C7" s="88"/>
      <c r="D7" s="88"/>
    </row>
    <row r="8" spans="1:4" s="86" customFormat="1" ht="15.75">
      <c r="A8" s="88"/>
      <c r="B8" s="88"/>
      <c r="C8" s="239" t="s">
        <v>391</v>
      </c>
      <c r="D8" s="88"/>
    </row>
    <row r="9" spans="1:4" s="86" customFormat="1" ht="12.75">
      <c r="A9" s="225" t="s">
        <v>125</v>
      </c>
      <c r="B9" s="88"/>
      <c r="C9" s="88"/>
      <c r="D9" s="88"/>
    </row>
    <row r="10" spans="1:4" s="86" customFormat="1" ht="12.75">
      <c r="A10" s="225"/>
      <c r="B10" s="88"/>
      <c r="C10" s="88"/>
      <c r="D10" s="88"/>
    </row>
    <row r="11" spans="1:4" s="86" customFormat="1" ht="12.75">
      <c r="A11" s="227">
        <v>7000</v>
      </c>
      <c r="B11" s="226" t="s">
        <v>369</v>
      </c>
      <c r="C11" s="88"/>
      <c r="D11" s="88"/>
    </row>
    <row r="12" spans="1:4" s="86" customFormat="1" ht="12.75">
      <c r="A12" s="227"/>
      <c r="B12" s="226"/>
      <c r="C12" s="88"/>
      <c r="D12" s="88"/>
    </row>
    <row r="13" spans="1:5" s="86" customFormat="1" ht="11.25">
      <c r="A13" s="91" t="s">
        <v>46</v>
      </c>
      <c r="B13" s="91" t="s">
        <v>47</v>
      </c>
      <c r="C13" s="91" t="s">
        <v>75</v>
      </c>
      <c r="D13" s="91" t="s">
        <v>76</v>
      </c>
      <c r="E13" s="91" t="s">
        <v>77</v>
      </c>
    </row>
    <row r="14" spans="1:5" s="86" customFormat="1" ht="11.25">
      <c r="A14" s="228">
        <v>7100</v>
      </c>
      <c r="B14" s="229" t="s">
        <v>337</v>
      </c>
      <c r="C14" s="230"/>
      <c r="D14" s="230"/>
      <c r="E14" s="231"/>
    </row>
    <row r="15" spans="1:5" s="86" customFormat="1" ht="11.25">
      <c r="A15" s="222">
        <v>7110</v>
      </c>
      <c r="B15" s="232" t="s">
        <v>338</v>
      </c>
      <c r="C15" s="230"/>
      <c r="D15" s="230"/>
      <c r="E15" s="231"/>
    </row>
    <row r="16" spans="1:5" s="86" customFormat="1" ht="11.25">
      <c r="A16" s="222">
        <v>7120</v>
      </c>
      <c r="B16" s="232" t="s">
        <v>339</v>
      </c>
      <c r="C16" s="230"/>
      <c r="D16" s="230"/>
      <c r="E16" s="231"/>
    </row>
    <row r="17" spans="1:5" s="86" customFormat="1" ht="11.25">
      <c r="A17" s="222">
        <v>7130</v>
      </c>
      <c r="B17" s="232" t="s">
        <v>340</v>
      </c>
      <c r="C17" s="230"/>
      <c r="D17" s="230"/>
      <c r="E17" s="231"/>
    </row>
    <row r="18" spans="1:5" s="86" customFormat="1" ht="22.5">
      <c r="A18" s="222">
        <v>7140</v>
      </c>
      <c r="B18" s="232" t="s">
        <v>341</v>
      </c>
      <c r="C18" s="230"/>
      <c r="D18" s="230"/>
      <c r="E18" s="231"/>
    </row>
    <row r="19" spans="1:5" s="86" customFormat="1" ht="22.5">
      <c r="A19" s="222">
        <v>7150</v>
      </c>
      <c r="B19" s="232" t="s">
        <v>342</v>
      </c>
      <c r="C19" s="230"/>
      <c r="D19" s="230"/>
      <c r="E19" s="231"/>
    </row>
    <row r="20" spans="1:5" s="86" customFormat="1" ht="11.25">
      <c r="A20" s="222">
        <v>7160</v>
      </c>
      <c r="B20" s="232" t="s">
        <v>343</v>
      </c>
      <c r="C20" s="230"/>
      <c r="D20" s="230"/>
      <c r="E20" s="231"/>
    </row>
    <row r="21" spans="1:5" s="86" customFormat="1" ht="11.25">
      <c r="A21" s="228">
        <v>7200</v>
      </c>
      <c r="B21" s="229" t="s">
        <v>344</v>
      </c>
      <c r="C21" s="230"/>
      <c r="D21" s="230"/>
      <c r="E21" s="231"/>
    </row>
    <row r="22" spans="1:5" s="86" customFormat="1" ht="22.5">
      <c r="A22" s="222">
        <v>7210</v>
      </c>
      <c r="B22" s="232" t="s">
        <v>345</v>
      </c>
      <c r="C22" s="230"/>
      <c r="D22" s="230"/>
      <c r="E22" s="231"/>
    </row>
    <row r="23" spans="1:5" s="86" customFormat="1" ht="22.5">
      <c r="A23" s="222">
        <v>7220</v>
      </c>
      <c r="B23" s="232" t="s">
        <v>346</v>
      </c>
      <c r="C23" s="230"/>
      <c r="D23" s="230"/>
      <c r="E23" s="231"/>
    </row>
    <row r="24" spans="1:5" s="86" customFormat="1" ht="12.75" customHeight="1">
      <c r="A24" s="222">
        <v>7230</v>
      </c>
      <c r="B24" s="233" t="s">
        <v>347</v>
      </c>
      <c r="C24" s="231"/>
      <c r="D24" s="231"/>
      <c r="E24" s="231"/>
    </row>
    <row r="25" spans="1:5" s="86" customFormat="1" ht="22.5">
      <c r="A25" s="222">
        <v>7240</v>
      </c>
      <c r="B25" s="233" t="s">
        <v>348</v>
      </c>
      <c r="C25" s="231"/>
      <c r="D25" s="231"/>
      <c r="E25" s="231"/>
    </row>
    <row r="26" spans="1:5" s="86" customFormat="1" ht="22.5">
      <c r="A26" s="222">
        <v>7250</v>
      </c>
      <c r="B26" s="233" t="s">
        <v>349</v>
      </c>
      <c r="C26" s="231"/>
      <c r="D26" s="231"/>
      <c r="E26" s="231"/>
    </row>
    <row r="27" spans="1:5" s="86" customFormat="1" ht="22.5">
      <c r="A27" s="222">
        <v>7260</v>
      </c>
      <c r="B27" s="233" t="s">
        <v>350</v>
      </c>
      <c r="C27" s="231"/>
      <c r="D27" s="231"/>
      <c r="E27" s="231"/>
    </row>
    <row r="28" spans="1:5" s="86" customFormat="1" ht="11.25">
      <c r="A28" s="228">
        <v>7300</v>
      </c>
      <c r="B28" s="234" t="s">
        <v>351</v>
      </c>
      <c r="C28" s="231"/>
      <c r="D28" s="231"/>
      <c r="E28" s="231"/>
    </row>
    <row r="29" spans="1:5" s="86" customFormat="1" ht="11.25">
      <c r="A29" s="222">
        <v>7310</v>
      </c>
      <c r="B29" s="233" t="s">
        <v>352</v>
      </c>
      <c r="C29" s="231"/>
      <c r="D29" s="231"/>
      <c r="E29" s="231"/>
    </row>
    <row r="30" spans="1:5" s="86" customFormat="1" ht="11.25">
      <c r="A30" s="222">
        <v>7320</v>
      </c>
      <c r="B30" s="233" t="s">
        <v>353</v>
      </c>
      <c r="C30" s="231"/>
      <c r="D30" s="231"/>
      <c r="E30" s="231"/>
    </row>
    <row r="31" spans="1:5" s="86" customFormat="1" ht="11.25">
      <c r="A31" s="222">
        <v>7330</v>
      </c>
      <c r="B31" s="233" t="s">
        <v>354</v>
      </c>
      <c r="C31" s="231"/>
      <c r="D31" s="231"/>
      <c r="E31" s="231"/>
    </row>
    <row r="32" spans="1:5" s="86" customFormat="1" ht="11.25">
      <c r="A32" s="222">
        <v>7340</v>
      </c>
      <c r="B32" s="233" t="s">
        <v>355</v>
      </c>
      <c r="C32" s="231"/>
      <c r="D32" s="231"/>
      <c r="E32" s="231"/>
    </row>
    <row r="33" spans="1:5" s="86" customFormat="1" ht="11.25">
      <c r="A33" s="222">
        <v>7350</v>
      </c>
      <c r="B33" s="233" t="s">
        <v>356</v>
      </c>
      <c r="C33" s="231"/>
      <c r="D33" s="231"/>
      <c r="E33" s="231"/>
    </row>
    <row r="34" spans="1:5" s="86" customFormat="1" ht="11.25">
      <c r="A34" s="222">
        <v>7360</v>
      </c>
      <c r="B34" s="233" t="s">
        <v>357</v>
      </c>
      <c r="C34" s="231"/>
      <c r="D34" s="231"/>
      <c r="E34" s="231"/>
    </row>
    <row r="35" spans="1:5" s="86" customFormat="1" ht="11.25">
      <c r="A35" s="228">
        <v>7400</v>
      </c>
      <c r="B35" s="234" t="s">
        <v>358</v>
      </c>
      <c r="C35" s="231"/>
      <c r="D35" s="231"/>
      <c r="E35" s="231"/>
    </row>
    <row r="36" spans="1:5" s="86" customFormat="1" ht="11.25">
      <c r="A36" s="222">
        <v>7410</v>
      </c>
      <c r="B36" s="233" t="s">
        <v>359</v>
      </c>
      <c r="C36" s="231"/>
      <c r="D36" s="231"/>
      <c r="E36" s="231"/>
    </row>
    <row r="37" spans="1:5" s="86" customFormat="1" ht="11.25">
      <c r="A37" s="222">
        <v>7420</v>
      </c>
      <c r="B37" s="233" t="s">
        <v>360</v>
      </c>
      <c r="C37" s="231"/>
      <c r="D37" s="231"/>
      <c r="E37" s="231"/>
    </row>
    <row r="38" spans="1:5" s="86" customFormat="1" ht="22.5">
      <c r="A38" s="228">
        <v>7500</v>
      </c>
      <c r="B38" s="234" t="s">
        <v>361</v>
      </c>
      <c r="C38" s="231"/>
      <c r="D38" s="231"/>
      <c r="E38" s="231"/>
    </row>
    <row r="39" spans="1:5" s="86" customFormat="1" ht="22.5">
      <c r="A39" s="222">
        <v>7510</v>
      </c>
      <c r="B39" s="233" t="s">
        <v>362</v>
      </c>
      <c r="C39" s="231"/>
      <c r="D39" s="231"/>
      <c r="E39" s="231"/>
    </row>
    <row r="40" spans="1:5" s="86" customFormat="1" ht="22.5">
      <c r="A40" s="222">
        <v>7520</v>
      </c>
      <c r="B40" s="233" t="s">
        <v>363</v>
      </c>
      <c r="C40" s="231"/>
      <c r="D40" s="231"/>
      <c r="E40" s="231"/>
    </row>
    <row r="41" spans="1:5" s="86" customFormat="1" ht="11.25">
      <c r="A41" s="228">
        <v>7600</v>
      </c>
      <c r="B41" s="234" t="s">
        <v>364</v>
      </c>
      <c r="C41" s="231"/>
      <c r="D41" s="231"/>
      <c r="E41" s="231"/>
    </row>
    <row r="42" spans="1:5" s="86" customFormat="1" ht="11.25">
      <c r="A42" s="222">
        <v>7610</v>
      </c>
      <c r="B42" s="232" t="s">
        <v>365</v>
      </c>
      <c r="C42" s="230"/>
      <c r="D42" s="230"/>
      <c r="E42" s="231"/>
    </row>
    <row r="43" spans="1:5" s="86" customFormat="1" ht="11.25">
      <c r="A43" s="222">
        <v>7620</v>
      </c>
      <c r="B43" s="232" t="s">
        <v>366</v>
      </c>
      <c r="C43" s="230"/>
      <c r="D43" s="230"/>
      <c r="E43" s="231"/>
    </row>
    <row r="44" spans="1:5" s="86" customFormat="1" ht="11.25">
      <c r="A44" s="222">
        <v>7630</v>
      </c>
      <c r="B44" s="232" t="s">
        <v>367</v>
      </c>
      <c r="C44" s="230"/>
      <c r="D44" s="230"/>
      <c r="E44" s="231"/>
    </row>
    <row r="45" spans="1:5" s="86" customFormat="1" ht="11.25">
      <c r="A45" s="222">
        <v>7640</v>
      </c>
      <c r="B45" s="233" t="s">
        <v>368</v>
      </c>
      <c r="C45" s="231"/>
      <c r="D45" s="231"/>
      <c r="E45" s="231"/>
    </row>
    <row r="46" spans="1:5" s="86" customFormat="1" ht="11.25">
      <c r="A46" s="222"/>
      <c r="B46" s="233"/>
      <c r="C46" s="231"/>
      <c r="D46" s="231"/>
      <c r="E46" s="231"/>
    </row>
    <row r="47" spans="1:5" s="86" customFormat="1" ht="11.25">
      <c r="A47" s="228" t="s">
        <v>370</v>
      </c>
      <c r="B47" s="235" t="s">
        <v>371</v>
      </c>
      <c r="C47" s="231"/>
      <c r="D47" s="231"/>
      <c r="E47" s="231"/>
    </row>
    <row r="48" spans="1:5" s="86" customFormat="1" ht="11.25">
      <c r="A48" s="222" t="s">
        <v>372</v>
      </c>
      <c r="B48" s="236" t="s">
        <v>373</v>
      </c>
      <c r="C48" s="231"/>
      <c r="D48" s="231"/>
      <c r="E48" s="231"/>
    </row>
    <row r="49" spans="1:5" s="86" customFormat="1" ht="11.25">
      <c r="A49" s="222" t="s">
        <v>374</v>
      </c>
      <c r="B49" s="236" t="s">
        <v>375</v>
      </c>
      <c r="C49" s="231"/>
      <c r="D49" s="231"/>
      <c r="E49" s="231"/>
    </row>
    <row r="50" spans="1:5" s="86" customFormat="1" ht="11.25">
      <c r="A50" s="222" t="s">
        <v>376</v>
      </c>
      <c r="B50" s="236" t="s">
        <v>377</v>
      </c>
      <c r="C50" s="231"/>
      <c r="D50" s="231"/>
      <c r="E50" s="231"/>
    </row>
    <row r="51" spans="1:5" s="86" customFormat="1" ht="11.25">
      <c r="A51" s="222" t="s">
        <v>378</v>
      </c>
      <c r="B51" s="236" t="s">
        <v>379</v>
      </c>
      <c r="C51" s="231"/>
      <c r="D51" s="231"/>
      <c r="E51" s="231"/>
    </row>
    <row r="52" spans="1:5" s="86" customFormat="1" ht="11.25">
      <c r="A52" s="222" t="s">
        <v>380</v>
      </c>
      <c r="B52" s="236" t="s">
        <v>381</v>
      </c>
      <c r="C52" s="231"/>
      <c r="D52" s="231"/>
      <c r="E52" s="231"/>
    </row>
    <row r="53" spans="1:5" s="86" customFormat="1" ht="11.25">
      <c r="A53" s="222" t="s">
        <v>382</v>
      </c>
      <c r="B53" s="236" t="s">
        <v>383</v>
      </c>
      <c r="C53" s="231"/>
      <c r="D53" s="231"/>
      <c r="E53" s="231"/>
    </row>
    <row r="54" spans="1:2" s="86" customFormat="1" ht="12">
      <c r="A54" s="213" t="s">
        <v>320</v>
      </c>
      <c r="B54" s="98"/>
    </row>
    <row r="55" spans="1:2" s="86" customFormat="1" ht="11.25">
      <c r="A55" s="88"/>
      <c r="B55" s="98"/>
    </row>
    <row r="56" spans="1:2" s="86" customFormat="1" ht="12.75">
      <c r="A56" s="214" t="s">
        <v>384</v>
      </c>
      <c r="B56" s="98"/>
    </row>
    <row r="57" spans="1:3" s="86" customFormat="1" ht="15.75">
      <c r="A57" s="214"/>
      <c r="C57" s="239" t="s">
        <v>391</v>
      </c>
    </row>
    <row r="58" spans="1:2" s="86" customFormat="1" ht="12.75">
      <c r="A58" s="227">
        <v>8000</v>
      </c>
      <c r="B58" s="226" t="s">
        <v>322</v>
      </c>
    </row>
    <row r="59" spans="2:8" s="86" customFormat="1" ht="11.25">
      <c r="B59" s="251" t="s">
        <v>126</v>
      </c>
      <c r="C59" s="251"/>
      <c r="D59" s="251"/>
      <c r="E59" s="251"/>
      <c r="H59" s="89"/>
    </row>
    <row r="60" spans="1:8" s="86" customFormat="1" ht="11.25">
      <c r="A60" s="90" t="s">
        <v>46</v>
      </c>
      <c r="B60" s="90" t="s">
        <v>47</v>
      </c>
      <c r="C60" s="91" t="s">
        <v>75</v>
      </c>
      <c r="D60" s="91" t="s">
        <v>76</v>
      </c>
      <c r="E60" s="91" t="s">
        <v>77</v>
      </c>
      <c r="H60" s="89"/>
    </row>
    <row r="61" spans="1:8" s="86" customFormat="1" ht="11.25">
      <c r="A61" s="219">
        <v>8100</v>
      </c>
      <c r="B61" s="220" t="s">
        <v>323</v>
      </c>
      <c r="C61" s="93"/>
      <c r="D61" s="91"/>
      <c r="E61" s="91"/>
      <c r="H61" s="89"/>
    </row>
    <row r="62" spans="1:8" s="86" customFormat="1" ht="11.25">
      <c r="A62" s="215">
        <v>8110</v>
      </c>
      <c r="B62" s="92" t="s">
        <v>324</v>
      </c>
      <c r="C62" s="93"/>
      <c r="D62" s="91"/>
      <c r="E62" s="91"/>
      <c r="F62" s="89"/>
      <c r="H62" s="89"/>
    </row>
    <row r="63" spans="1:8" s="86" customFormat="1" ht="11.25">
      <c r="A63" s="215">
        <v>8120</v>
      </c>
      <c r="B63" s="92" t="s">
        <v>325</v>
      </c>
      <c r="C63" s="93"/>
      <c r="D63" s="91"/>
      <c r="E63" s="91"/>
      <c r="F63" s="89"/>
      <c r="H63" s="89"/>
    </row>
    <row r="64" spans="1:8" s="86" customFormat="1" ht="11.25">
      <c r="A64" s="216">
        <v>8130</v>
      </c>
      <c r="B64" s="92" t="s">
        <v>326</v>
      </c>
      <c r="C64" s="93"/>
      <c r="D64" s="91"/>
      <c r="E64" s="91"/>
      <c r="F64" s="89"/>
      <c r="H64" s="89"/>
    </row>
    <row r="65" spans="1:8" s="86" customFormat="1" ht="11.25">
      <c r="A65" s="216">
        <v>8140</v>
      </c>
      <c r="B65" s="92" t="s">
        <v>327</v>
      </c>
      <c r="C65" s="93"/>
      <c r="D65" s="91"/>
      <c r="E65" s="91"/>
      <c r="F65" s="89"/>
      <c r="H65" s="89"/>
    </row>
    <row r="66" spans="1:8" s="86" customFormat="1" ht="11.25">
      <c r="A66" s="216">
        <v>8150</v>
      </c>
      <c r="B66" s="92" t="s">
        <v>328</v>
      </c>
      <c r="C66" s="93"/>
      <c r="D66" s="91"/>
      <c r="E66" s="91"/>
      <c r="F66" s="89"/>
      <c r="H66" s="89"/>
    </row>
    <row r="67" spans="1:8" s="86" customFormat="1" ht="11.25">
      <c r="A67" s="221">
        <v>8200</v>
      </c>
      <c r="B67" s="220" t="s">
        <v>329</v>
      </c>
      <c r="C67" s="93"/>
      <c r="D67" s="91"/>
      <c r="E67" s="91"/>
      <c r="F67" s="89"/>
      <c r="G67" s="89"/>
      <c r="H67" s="89"/>
    </row>
    <row r="68" spans="1:8" s="86" customFormat="1" ht="11.25">
      <c r="A68" s="216">
        <v>8210</v>
      </c>
      <c r="B68" s="92" t="s">
        <v>330</v>
      </c>
      <c r="C68" s="93"/>
      <c r="D68" s="91"/>
      <c r="E68" s="91"/>
      <c r="F68" s="89"/>
      <c r="G68" s="89"/>
      <c r="H68" s="89"/>
    </row>
    <row r="69" spans="1:8" s="86" customFormat="1" ht="11.25">
      <c r="A69" s="216">
        <v>8220</v>
      </c>
      <c r="B69" s="92" t="s">
        <v>331</v>
      </c>
      <c r="C69" s="93"/>
      <c r="D69" s="91"/>
      <c r="E69" s="91"/>
      <c r="F69" s="89"/>
      <c r="G69" s="89"/>
      <c r="H69" s="89"/>
    </row>
    <row r="70" spans="1:8" s="86" customFormat="1" ht="11.25">
      <c r="A70" s="216">
        <v>8230</v>
      </c>
      <c r="B70" s="92" t="s">
        <v>332</v>
      </c>
      <c r="C70" s="93"/>
      <c r="D70" s="91"/>
      <c r="E70" s="91"/>
      <c r="F70" s="89"/>
      <c r="G70" s="89"/>
      <c r="H70" s="89"/>
    </row>
    <row r="71" spans="1:8" s="86" customFormat="1" ht="11.25">
      <c r="A71" s="216">
        <v>8240</v>
      </c>
      <c r="B71" s="92" t="s">
        <v>333</v>
      </c>
      <c r="C71" s="93"/>
      <c r="D71" s="91"/>
      <c r="E71" s="91"/>
      <c r="F71" s="89"/>
      <c r="G71" s="89"/>
      <c r="H71" s="89"/>
    </row>
    <row r="72" spans="1:8" s="86" customFormat="1" ht="11.25">
      <c r="A72" s="217">
        <v>8250</v>
      </c>
      <c r="B72" s="94" t="s">
        <v>334</v>
      </c>
      <c r="C72" s="95"/>
      <c r="D72" s="90"/>
      <c r="E72" s="90"/>
      <c r="F72" s="89"/>
      <c r="G72" s="89"/>
      <c r="H72" s="89"/>
    </row>
    <row r="73" spans="1:8" s="86" customFormat="1" ht="11.25">
      <c r="A73" s="218">
        <v>8260</v>
      </c>
      <c r="B73" s="96" t="s">
        <v>335</v>
      </c>
      <c r="C73" s="91"/>
      <c r="D73" s="91"/>
      <c r="E73" s="91"/>
      <c r="F73" s="89"/>
      <c r="G73" s="89"/>
      <c r="H73" s="89"/>
    </row>
    <row r="74" spans="1:8" s="86" customFormat="1" ht="11.25">
      <c r="A74" s="222">
        <v>8270</v>
      </c>
      <c r="B74" s="223" t="s">
        <v>336</v>
      </c>
      <c r="C74" s="224"/>
      <c r="D74" s="224"/>
      <c r="E74" s="224"/>
      <c r="F74" s="89"/>
      <c r="G74" s="89"/>
      <c r="H74" s="89"/>
    </row>
    <row r="75" ht="12">
      <c r="A75" s="213" t="s">
        <v>321</v>
      </c>
    </row>
  </sheetData>
  <sheetProtection/>
  <mergeCells count="2">
    <mergeCell ref="B59:E59"/>
    <mergeCell ref="A5:F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SheetLayoutView="90" zoomScalePageLayoutView="0" workbookViewId="0" topLeftCell="A1">
      <selection activeCell="B1" sqref="B1"/>
    </sheetView>
  </sheetViews>
  <sheetFormatPr defaultColWidth="11.421875" defaultRowHeight="15"/>
  <cols>
    <col min="1" max="1" width="20.7109375" style="12" customWidth="1"/>
    <col min="2" max="2" width="50.7109375" style="12" customWidth="1"/>
    <col min="3" max="3" width="17.7109375" style="13" customWidth="1"/>
    <col min="4" max="5" width="17.7109375" style="123" customWidth="1"/>
    <col min="6" max="6" width="14.7109375" style="12" customWidth="1"/>
    <col min="7" max="16384" width="11.421875" style="12" customWidth="1"/>
  </cols>
  <sheetData>
    <row r="1" spans="1:6" s="8" customFormat="1" ht="11.25">
      <c r="A1" s="3" t="s">
        <v>43</v>
      </c>
      <c r="B1" s="3"/>
      <c r="C1" s="4"/>
      <c r="D1" s="5"/>
      <c r="E1" s="6"/>
      <c r="F1" s="7"/>
    </row>
    <row r="2" spans="1:5" s="8" customFormat="1" ht="11.25">
      <c r="A2" s="3" t="s">
        <v>199</v>
      </c>
      <c r="B2" s="3"/>
      <c r="C2" s="4"/>
      <c r="D2" s="5"/>
      <c r="E2" s="6"/>
    </row>
    <row r="3" spans="2:5" s="8" customFormat="1" ht="15.75">
      <c r="B3" s="239" t="s">
        <v>391</v>
      </c>
      <c r="C3" s="9"/>
      <c r="D3" s="5"/>
      <c r="E3" s="6"/>
    </row>
    <row r="4" spans="3:5" s="8" customFormat="1" ht="11.25">
      <c r="C4" s="9"/>
      <c r="D4" s="5"/>
      <c r="E4" s="6"/>
    </row>
    <row r="5" spans="1:5" s="8" customFormat="1" ht="11.25" customHeight="1">
      <c r="A5" s="278" t="s">
        <v>141</v>
      </c>
      <c r="B5" s="279"/>
      <c r="C5" s="9"/>
      <c r="D5" s="4"/>
      <c r="E5" s="280" t="s">
        <v>45</v>
      </c>
    </row>
    <row r="6" spans="1:6" s="8" customFormat="1" ht="11.25">
      <c r="A6" s="10"/>
      <c r="B6" s="10"/>
      <c r="C6" s="11"/>
      <c r="D6" s="3"/>
      <c r="E6" s="4"/>
      <c r="F6" s="3"/>
    </row>
    <row r="7" spans="1:5" ht="15" customHeight="1">
      <c r="A7" s="272" t="s">
        <v>46</v>
      </c>
      <c r="B7" s="273" t="s">
        <v>47</v>
      </c>
      <c r="C7" s="274" t="s">
        <v>48</v>
      </c>
      <c r="D7" s="281" t="s">
        <v>49</v>
      </c>
      <c r="E7" s="274" t="s">
        <v>50</v>
      </c>
    </row>
    <row r="8" spans="1:5" ht="11.25" customHeight="1">
      <c r="A8" s="117"/>
      <c r="B8" s="117"/>
      <c r="C8" s="99"/>
      <c r="D8" s="107"/>
      <c r="E8" s="99"/>
    </row>
    <row r="9" spans="1:5" ht="11.25" customHeight="1">
      <c r="A9" s="117"/>
      <c r="B9" s="117"/>
      <c r="C9" s="99"/>
      <c r="D9" s="107"/>
      <c r="E9" s="99"/>
    </row>
    <row r="10" spans="1:5" ht="11.25" customHeight="1">
      <c r="A10" s="117"/>
      <c r="B10" s="117"/>
      <c r="C10" s="99"/>
      <c r="D10" s="107"/>
      <c r="E10" s="99"/>
    </row>
    <row r="11" spans="1:5" ht="11.25" customHeight="1">
      <c r="A11" s="117"/>
      <c r="B11" s="117"/>
      <c r="C11" s="99"/>
      <c r="D11" s="107"/>
      <c r="E11" s="99"/>
    </row>
    <row r="12" spans="1:5" ht="11.25" customHeight="1">
      <c r="A12" s="117"/>
      <c r="B12" s="117"/>
      <c r="C12" s="99"/>
      <c r="D12" s="107"/>
      <c r="E12" s="99"/>
    </row>
    <row r="13" spans="1:5" ht="11.25" customHeight="1">
      <c r="A13" s="117"/>
      <c r="B13" s="117"/>
      <c r="C13" s="99"/>
      <c r="D13" s="107"/>
      <c r="E13" s="99"/>
    </row>
    <row r="14" spans="1:5" ht="11.25" customHeight="1">
      <c r="A14" s="117"/>
      <c r="B14" s="117"/>
      <c r="C14" s="99"/>
      <c r="D14" s="107"/>
      <c r="E14" s="99"/>
    </row>
    <row r="15" spans="1:5" ht="11.25" customHeight="1">
      <c r="A15" s="117"/>
      <c r="B15" s="117"/>
      <c r="C15" s="99"/>
      <c r="D15" s="107"/>
      <c r="E15" s="99"/>
    </row>
    <row r="16" spans="1:5" ht="11.25" customHeight="1">
      <c r="A16" s="117"/>
      <c r="B16" s="117"/>
      <c r="C16" s="99"/>
      <c r="D16" s="107"/>
      <c r="E16" s="99"/>
    </row>
    <row r="17" spans="1:5" ht="11.25" customHeight="1">
      <c r="A17" s="117"/>
      <c r="B17" s="117"/>
      <c r="C17" s="99"/>
      <c r="D17" s="107"/>
      <c r="E17" s="99"/>
    </row>
    <row r="18" spans="1:5" ht="11.25">
      <c r="A18" s="117"/>
      <c r="B18" s="117"/>
      <c r="C18" s="99"/>
      <c r="D18" s="107"/>
      <c r="E18" s="99"/>
    </row>
    <row r="19" spans="1:5" ht="11.25">
      <c r="A19" s="117"/>
      <c r="B19" s="117"/>
      <c r="C19" s="99"/>
      <c r="D19" s="107"/>
      <c r="E19" s="99"/>
    </row>
    <row r="20" spans="1:5" ht="11.25">
      <c r="A20" s="118"/>
      <c r="B20" s="118"/>
      <c r="C20" s="109"/>
      <c r="D20" s="107"/>
      <c r="E20" s="109"/>
    </row>
    <row r="21" spans="1:5" ht="11.25">
      <c r="A21" s="270"/>
      <c r="B21" s="270" t="s">
        <v>223</v>
      </c>
      <c r="C21" s="265">
        <f>SUM(C8:C20)</f>
        <v>0</v>
      </c>
      <c r="D21" s="109"/>
      <c r="E21" s="265"/>
    </row>
    <row r="22" spans="1:5" ht="11.25">
      <c r="A22" s="119"/>
      <c r="B22" s="119"/>
      <c r="C22" s="120"/>
      <c r="D22" s="119"/>
      <c r="E22" s="120"/>
    </row>
    <row r="23" spans="1:5" ht="11.25">
      <c r="A23" s="119"/>
      <c r="B23" s="119"/>
      <c r="C23" s="120"/>
      <c r="D23" s="119"/>
      <c r="E23" s="120"/>
    </row>
    <row r="24" spans="1:4" ht="11.25" customHeight="1">
      <c r="A24" s="278" t="s">
        <v>211</v>
      </c>
      <c r="B24" s="279"/>
      <c r="C24" s="14"/>
      <c r="D24" s="280" t="s">
        <v>45</v>
      </c>
    </row>
    <row r="25" spans="1:6" ht="11.25">
      <c r="A25" s="8"/>
      <c r="B25" s="8"/>
      <c r="C25" s="9"/>
      <c r="D25" s="5"/>
      <c r="E25" s="6"/>
      <c r="F25" s="8"/>
    </row>
    <row r="26" spans="1:5" ht="15" customHeight="1">
      <c r="A26" s="272" t="s">
        <v>46</v>
      </c>
      <c r="B26" s="273" t="s">
        <v>47</v>
      </c>
      <c r="C26" s="274" t="s">
        <v>48</v>
      </c>
      <c r="D26" s="281" t="s">
        <v>49</v>
      </c>
      <c r="E26" s="15"/>
    </row>
    <row r="27" spans="1:5" ht="11.25" customHeight="1">
      <c r="A27" s="113"/>
      <c r="B27" s="121"/>
      <c r="C27" s="108"/>
      <c r="D27" s="99"/>
      <c r="E27" s="16"/>
    </row>
    <row r="28" spans="1:5" ht="11.25" customHeight="1">
      <c r="A28" s="113"/>
      <c r="B28" s="121"/>
      <c r="C28" s="108"/>
      <c r="D28" s="99"/>
      <c r="E28" s="16"/>
    </row>
    <row r="29" spans="1:5" ht="11.25" customHeight="1">
      <c r="A29" s="113"/>
      <c r="B29" s="121"/>
      <c r="C29" s="108"/>
      <c r="D29" s="99"/>
      <c r="E29" s="16"/>
    </row>
    <row r="30" spans="1:5" ht="11.25" customHeight="1">
      <c r="A30" s="113"/>
      <c r="B30" s="121"/>
      <c r="C30" s="108"/>
      <c r="D30" s="99"/>
      <c r="E30" s="16"/>
    </row>
    <row r="31" spans="1:5" ht="11.25" customHeight="1">
      <c r="A31" s="113"/>
      <c r="B31" s="121"/>
      <c r="C31" s="108"/>
      <c r="D31" s="99"/>
      <c r="E31" s="16"/>
    </row>
    <row r="32" spans="1:5" ht="11.25" customHeight="1">
      <c r="A32" s="113"/>
      <c r="B32" s="121"/>
      <c r="C32" s="108"/>
      <c r="D32" s="99"/>
      <c r="E32" s="16"/>
    </row>
    <row r="33" spans="1:5" ht="11.25" customHeight="1">
      <c r="A33" s="113"/>
      <c r="B33" s="121"/>
      <c r="C33" s="108"/>
      <c r="D33" s="99"/>
      <c r="E33" s="16"/>
    </row>
    <row r="34" spans="1:5" ht="11.25" customHeight="1">
      <c r="A34" s="113"/>
      <c r="B34" s="121"/>
      <c r="C34" s="108"/>
      <c r="D34" s="99"/>
      <c r="E34" s="16"/>
    </row>
    <row r="35" spans="1:5" ht="11.25" customHeight="1">
      <c r="A35" s="113"/>
      <c r="B35" s="121"/>
      <c r="C35" s="108"/>
      <c r="D35" s="99"/>
      <c r="E35" s="16"/>
    </row>
    <row r="36" spans="1:5" ht="11.25" customHeight="1">
      <c r="A36" s="113"/>
      <c r="B36" s="121"/>
      <c r="C36" s="108"/>
      <c r="D36" s="99"/>
      <c r="E36" s="16"/>
    </row>
    <row r="37" spans="1:5" ht="11.25" customHeight="1">
      <c r="A37" s="113"/>
      <c r="B37" s="121"/>
      <c r="C37" s="108"/>
      <c r="D37" s="99"/>
      <c r="E37" s="16"/>
    </row>
    <row r="38" spans="1:5" ht="11.25" customHeight="1">
      <c r="A38" s="113"/>
      <c r="B38" s="121"/>
      <c r="C38" s="108"/>
      <c r="D38" s="99"/>
      <c r="E38" s="16"/>
    </row>
    <row r="39" spans="1:5" ht="11.25" customHeight="1">
      <c r="A39" s="113"/>
      <c r="B39" s="121"/>
      <c r="C39" s="108"/>
      <c r="D39" s="99"/>
      <c r="E39" s="16"/>
    </row>
    <row r="40" spans="1:5" ht="11.25" customHeight="1">
      <c r="A40" s="113"/>
      <c r="B40" s="121"/>
      <c r="C40" s="108"/>
      <c r="D40" s="99"/>
      <c r="E40" s="16"/>
    </row>
    <row r="41" spans="1:5" ht="11.25" customHeight="1">
      <c r="A41" s="113"/>
      <c r="B41" s="121"/>
      <c r="C41" s="108"/>
      <c r="D41" s="99"/>
      <c r="E41" s="16"/>
    </row>
    <row r="42" spans="1:5" ht="11.25" customHeight="1">
      <c r="A42" s="113"/>
      <c r="B42" s="121"/>
      <c r="C42" s="108"/>
      <c r="D42" s="99"/>
      <c r="E42" s="16"/>
    </row>
    <row r="43" spans="1:5" ht="11.25" customHeight="1">
      <c r="A43" s="113"/>
      <c r="B43" s="121"/>
      <c r="C43" s="108"/>
      <c r="D43" s="99"/>
      <c r="E43" s="16"/>
    </row>
    <row r="44" spans="1:5" ht="11.25" customHeight="1">
      <c r="A44" s="113"/>
      <c r="B44" s="121"/>
      <c r="C44" s="108"/>
      <c r="D44" s="99"/>
      <c r="E44" s="16"/>
    </row>
    <row r="45" spans="1:5" ht="11.25" customHeight="1">
      <c r="A45" s="113"/>
      <c r="B45" s="121"/>
      <c r="C45" s="108"/>
      <c r="D45" s="99"/>
      <c r="E45" s="16"/>
    </row>
    <row r="46" spans="1:5" ht="11.25" customHeight="1">
      <c r="A46" s="113"/>
      <c r="B46" s="121"/>
      <c r="C46" s="108"/>
      <c r="D46" s="99"/>
      <c r="E46" s="16"/>
    </row>
    <row r="47" spans="1:5" ht="11.25" customHeight="1">
      <c r="A47" s="113"/>
      <c r="B47" s="121"/>
      <c r="C47" s="108"/>
      <c r="D47" s="99"/>
      <c r="E47" s="16"/>
    </row>
    <row r="48" spans="1:5" ht="11.25" customHeight="1">
      <c r="A48" s="113"/>
      <c r="B48" s="121"/>
      <c r="C48" s="108"/>
      <c r="D48" s="99"/>
      <c r="E48" s="16"/>
    </row>
    <row r="49" spans="1:5" ht="11.25" customHeight="1">
      <c r="A49" s="113"/>
      <c r="B49" s="121"/>
      <c r="C49" s="108"/>
      <c r="D49" s="99"/>
      <c r="E49" s="16"/>
    </row>
    <row r="50" spans="1:5" ht="11.25" customHeight="1">
      <c r="A50" s="113"/>
      <c r="B50" s="121"/>
      <c r="C50" s="108"/>
      <c r="D50" s="99"/>
      <c r="E50" s="16"/>
    </row>
    <row r="51" spans="1:5" ht="11.25" customHeight="1">
      <c r="A51" s="113"/>
      <c r="B51" s="121"/>
      <c r="C51" s="108"/>
      <c r="D51" s="99"/>
      <c r="E51" s="16"/>
    </row>
    <row r="52" spans="1:5" ht="11.25">
      <c r="A52" s="261"/>
      <c r="B52" s="261" t="s">
        <v>224</v>
      </c>
      <c r="C52" s="262">
        <f>SUM(C27:C51)</f>
        <v>0</v>
      </c>
      <c r="D52" s="263"/>
      <c r="E52" s="17"/>
    </row>
    <row r="53" spans="1:6" ht="11.25">
      <c r="A53" s="116"/>
      <c r="B53" s="116"/>
      <c r="C53" s="122"/>
      <c r="D53" s="116"/>
      <c r="E53" s="122"/>
      <c r="F53" s="8"/>
    </row>
    <row r="54" spans="1:6" ht="11.25">
      <c r="A54" s="116"/>
      <c r="B54" s="116"/>
      <c r="C54" s="122"/>
      <c r="D54" s="116"/>
      <c r="E54" s="122"/>
      <c r="F54" s="8"/>
    </row>
    <row r="55" spans="1:5" ht="11.25" customHeight="1">
      <c r="A55" s="278" t="s">
        <v>148</v>
      </c>
      <c r="B55" s="279"/>
      <c r="C55" s="14"/>
      <c r="D55" s="8"/>
      <c r="E55" s="280" t="s">
        <v>45</v>
      </c>
    </row>
    <row r="56" spans="1:6" ht="11.25">
      <c r="A56" s="8"/>
      <c r="B56" s="8"/>
      <c r="C56" s="9"/>
      <c r="D56" s="8"/>
      <c r="E56" s="9"/>
      <c r="F56" s="8"/>
    </row>
    <row r="57" spans="1:6" ht="15" customHeight="1">
      <c r="A57" s="272" t="s">
        <v>46</v>
      </c>
      <c r="B57" s="273" t="s">
        <v>47</v>
      </c>
      <c r="C57" s="274" t="s">
        <v>48</v>
      </c>
      <c r="D57" s="281" t="s">
        <v>49</v>
      </c>
      <c r="E57" s="274" t="s">
        <v>50</v>
      </c>
      <c r="F57" s="18"/>
    </row>
    <row r="58" spans="1:6" ht="11.25">
      <c r="A58" s="113"/>
      <c r="B58" s="121"/>
      <c r="C58" s="108"/>
      <c r="D58" s="108"/>
      <c r="E58" s="99"/>
      <c r="F58" s="16"/>
    </row>
    <row r="59" spans="1:6" ht="11.25">
      <c r="A59" s="113"/>
      <c r="B59" s="121"/>
      <c r="C59" s="108"/>
      <c r="D59" s="108"/>
      <c r="E59" s="99"/>
      <c r="F59" s="16"/>
    </row>
    <row r="60" spans="1:6" ht="11.25">
      <c r="A60" s="113"/>
      <c r="B60" s="121"/>
      <c r="C60" s="108"/>
      <c r="D60" s="108"/>
      <c r="E60" s="99"/>
      <c r="F60" s="16"/>
    </row>
    <row r="61" spans="1:6" ht="11.25">
      <c r="A61" s="113"/>
      <c r="B61" s="121"/>
      <c r="C61" s="108"/>
      <c r="D61" s="108"/>
      <c r="E61" s="99"/>
      <c r="F61" s="16"/>
    </row>
    <row r="62" spans="1:6" ht="11.25">
      <c r="A62" s="113"/>
      <c r="B62" s="121"/>
      <c r="C62" s="108"/>
      <c r="D62" s="108"/>
      <c r="E62" s="99"/>
      <c r="F62" s="16"/>
    </row>
    <row r="63" spans="1:6" ht="11.25">
      <c r="A63" s="113"/>
      <c r="B63" s="121"/>
      <c r="C63" s="108"/>
      <c r="D63" s="108"/>
      <c r="E63" s="99"/>
      <c r="F63" s="16"/>
    </row>
    <row r="64" spans="1:6" ht="11.25">
      <c r="A64" s="113"/>
      <c r="B64" s="121"/>
      <c r="C64" s="108"/>
      <c r="D64" s="108"/>
      <c r="E64" s="99"/>
      <c r="F64" s="16"/>
    </row>
    <row r="65" spans="1:6" ht="11.25">
      <c r="A65" s="261"/>
      <c r="B65" s="261" t="s">
        <v>225</v>
      </c>
      <c r="C65" s="262">
        <f>SUM(C58:C64)</f>
        <v>0</v>
      </c>
      <c r="D65" s="264"/>
      <c r="E65" s="265"/>
      <c r="F65" s="17"/>
    </row>
    <row r="66" spans="1:6" ht="11.25">
      <c r="A66" s="116"/>
      <c r="B66" s="116"/>
      <c r="C66" s="122"/>
      <c r="D66" s="116"/>
      <c r="E66" s="122"/>
      <c r="F66" s="8"/>
    </row>
    <row r="67" spans="1:6" ht="11.25">
      <c r="A67" s="116"/>
      <c r="B67" s="116"/>
      <c r="C67" s="122"/>
      <c r="D67" s="116"/>
      <c r="E67" s="122"/>
      <c r="F67" s="8"/>
    </row>
    <row r="68" spans="1:5" ht="11.25" customHeight="1">
      <c r="A68" s="278" t="s">
        <v>149</v>
      </c>
      <c r="B68" s="279"/>
      <c r="C68" s="14"/>
      <c r="D68" s="8"/>
      <c r="E68" s="280" t="s">
        <v>45</v>
      </c>
    </row>
    <row r="69" spans="1:6" ht="11.25">
      <c r="A69" s="8"/>
      <c r="B69" s="8"/>
      <c r="C69" s="9"/>
      <c r="D69" s="8"/>
      <c r="E69" s="9"/>
      <c r="F69" s="8"/>
    </row>
    <row r="70" spans="1:6" ht="15" customHeight="1">
      <c r="A70" s="272" t="s">
        <v>46</v>
      </c>
      <c r="B70" s="273" t="s">
        <v>47</v>
      </c>
      <c r="C70" s="274" t="s">
        <v>48</v>
      </c>
      <c r="D70" s="281" t="s">
        <v>49</v>
      </c>
      <c r="E70" s="274" t="s">
        <v>50</v>
      </c>
      <c r="F70" s="18"/>
    </row>
    <row r="71" spans="1:6" ht="11.25">
      <c r="A71" s="117"/>
      <c r="B71" s="117"/>
      <c r="C71" s="99"/>
      <c r="D71" s="99"/>
      <c r="E71" s="99"/>
      <c r="F71" s="16"/>
    </row>
    <row r="72" spans="1:6" ht="11.25">
      <c r="A72" s="117"/>
      <c r="B72" s="117"/>
      <c r="C72" s="99"/>
      <c r="D72" s="99"/>
      <c r="E72" s="99"/>
      <c r="F72" s="16"/>
    </row>
    <row r="73" spans="1:6" ht="11.25">
      <c r="A73" s="117"/>
      <c r="B73" s="117"/>
      <c r="C73" s="99"/>
      <c r="D73" s="99"/>
      <c r="E73" s="99"/>
      <c r="F73" s="16"/>
    </row>
    <row r="74" spans="1:6" ht="11.25">
      <c r="A74" s="117"/>
      <c r="B74" s="117"/>
      <c r="C74" s="99"/>
      <c r="D74" s="99"/>
      <c r="E74" s="99"/>
      <c r="F74" s="16"/>
    </row>
    <row r="75" spans="1:6" ht="11.25">
      <c r="A75" s="117"/>
      <c r="B75" s="117"/>
      <c r="C75" s="99"/>
      <c r="D75" s="99"/>
      <c r="E75" s="99"/>
      <c r="F75" s="16"/>
    </row>
    <row r="76" spans="1:6" ht="11.25">
      <c r="A76" s="117"/>
      <c r="B76" s="117"/>
      <c r="C76" s="99"/>
      <c r="D76" s="99"/>
      <c r="E76" s="99"/>
      <c r="F76" s="16"/>
    </row>
    <row r="77" spans="1:6" ht="11.25">
      <c r="A77" s="117"/>
      <c r="B77" s="117"/>
      <c r="C77" s="99"/>
      <c r="D77" s="99"/>
      <c r="E77" s="99"/>
      <c r="F77" s="16"/>
    </row>
    <row r="78" spans="1:6" ht="11.25">
      <c r="A78" s="266"/>
      <c r="B78" s="266" t="s">
        <v>226</v>
      </c>
      <c r="C78" s="267">
        <f>SUM(C71:C77)</f>
        <v>0</v>
      </c>
      <c r="D78" s="268"/>
      <c r="E78" s="269"/>
      <c r="F78" s="17"/>
    </row>
  </sheetData>
  <sheetProtection/>
  <dataValidations count="5">
    <dataValidation allowBlank="1" showInputMessage="1" showErrorMessage="1" prompt="En los casos en que la inversión se localice en dos o mas tipos de instrumentos, se detallará cada una de ellas y el importe invertido." sqref="E7 E57 E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Saldo final de la Información Financiera Trimestral que se presenta (trimestral: 1er, 2do, 3ro. o 4to.)." sqref="C7 C26 C57 C70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7" width="17.7109375" style="9" customWidth="1"/>
    <col min="8" max="9" width="11.421875" style="8" customWidth="1"/>
    <col min="10" max="16384" width="11.421875" style="8" customWidth="1"/>
  </cols>
  <sheetData>
    <row r="1" spans="1:7" ht="11.25">
      <c r="A1" s="3" t="s">
        <v>43</v>
      </c>
      <c r="B1" s="3"/>
      <c r="G1" s="19"/>
    </row>
    <row r="2" spans="1:4" ht="11.25">
      <c r="A2" s="3" t="s">
        <v>199</v>
      </c>
      <c r="B2" s="3"/>
      <c r="C2" s="13"/>
      <c r="D2" s="13"/>
    </row>
    <row r="3" spans="2:4" ht="11.25">
      <c r="B3" s="3"/>
      <c r="C3" s="13"/>
      <c r="D3" s="13"/>
    </row>
    <row r="5" spans="1:7" s="21" customFormat="1" ht="11.25" customHeight="1">
      <c r="A5" s="271" t="s">
        <v>142</v>
      </c>
      <c r="B5" s="271"/>
      <c r="C5" s="20"/>
      <c r="D5" s="20"/>
      <c r="E5" s="9"/>
      <c r="F5" s="9"/>
      <c r="G5" s="274" t="s">
        <v>51</v>
      </c>
    </row>
    <row r="6" spans="1:7" ht="11.25">
      <c r="A6" s="10"/>
      <c r="B6" s="10"/>
      <c r="C6" s="4"/>
      <c r="D6" s="4"/>
      <c r="E6" s="4"/>
      <c r="F6" s="4"/>
      <c r="G6" s="4"/>
    </row>
    <row r="7" spans="1:7" ht="15" customHeight="1">
      <c r="A7" s="272" t="s">
        <v>46</v>
      </c>
      <c r="B7" s="273" t="s">
        <v>47</v>
      </c>
      <c r="C7" s="274" t="s">
        <v>48</v>
      </c>
      <c r="D7" s="275">
        <v>2015</v>
      </c>
      <c r="E7" s="276" t="s">
        <v>207</v>
      </c>
      <c r="F7" s="276" t="s">
        <v>158</v>
      </c>
      <c r="G7" s="277" t="s">
        <v>52</v>
      </c>
    </row>
    <row r="8" spans="1:7" ht="11.25">
      <c r="A8" s="240" t="s">
        <v>392</v>
      </c>
      <c r="B8" s="113" t="s">
        <v>393</v>
      </c>
      <c r="C8" s="124">
        <f>81+81</f>
        <v>162</v>
      </c>
      <c r="D8" s="124">
        <v>172</v>
      </c>
      <c r="E8" s="124">
        <v>110</v>
      </c>
      <c r="F8" s="124">
        <v>214</v>
      </c>
      <c r="G8" s="124">
        <v>0</v>
      </c>
    </row>
    <row r="9" spans="1:7" ht="11.25">
      <c r="A9" s="113"/>
      <c r="B9" s="113"/>
      <c r="C9" s="124"/>
      <c r="D9" s="124"/>
      <c r="E9" s="124"/>
      <c r="F9" s="124"/>
      <c r="G9" s="124"/>
    </row>
    <row r="10" spans="1:7" ht="11.25">
      <c r="A10" s="113"/>
      <c r="B10" s="113"/>
      <c r="C10" s="124"/>
      <c r="D10" s="124"/>
      <c r="E10" s="124"/>
      <c r="F10" s="124"/>
      <c r="G10" s="124"/>
    </row>
    <row r="11" spans="1:7" ht="11.25">
      <c r="A11" s="113"/>
      <c r="B11" s="113"/>
      <c r="C11" s="124"/>
      <c r="D11" s="124"/>
      <c r="E11" s="124"/>
      <c r="F11" s="124"/>
      <c r="G11" s="124"/>
    </row>
    <row r="12" spans="1:7" ht="11.25">
      <c r="A12" s="113"/>
      <c r="B12" s="113"/>
      <c r="C12" s="124"/>
      <c r="D12" s="124"/>
      <c r="E12" s="124"/>
      <c r="F12" s="124"/>
      <c r="G12" s="124"/>
    </row>
    <row r="13" spans="1:9" ht="11.25">
      <c r="A13" s="113"/>
      <c r="B13" s="113"/>
      <c r="C13" s="124"/>
      <c r="D13" s="124"/>
      <c r="E13" s="124"/>
      <c r="F13" s="124"/>
      <c r="G13" s="124"/>
      <c r="I13" s="22"/>
    </row>
    <row r="14" spans="1:7" ht="11.25">
      <c r="A14" s="114"/>
      <c r="B14" s="114" t="s">
        <v>227</v>
      </c>
      <c r="C14" s="146">
        <f>SUM(C8:C13)</f>
        <v>162</v>
      </c>
      <c r="D14" s="146">
        <f>SUM(D8:D13)</f>
        <v>172</v>
      </c>
      <c r="E14" s="146">
        <f>SUM(E8:E13)</f>
        <v>110</v>
      </c>
      <c r="F14" s="146">
        <f>SUM(F8:F13)</f>
        <v>214</v>
      </c>
      <c r="G14" s="146">
        <f>SUM(G8:G13)</f>
        <v>0</v>
      </c>
    </row>
    <row r="15" spans="1:7" ht="11.25">
      <c r="A15" s="116"/>
      <c r="B15" s="116"/>
      <c r="C15" s="122"/>
      <c r="D15" s="122"/>
      <c r="E15" s="122"/>
      <c r="F15" s="122"/>
      <c r="G15" s="122"/>
    </row>
    <row r="16" spans="1:7" ht="11.25">
      <c r="A16" s="116"/>
      <c r="B16" s="116"/>
      <c r="C16" s="122"/>
      <c r="D16" s="122"/>
      <c r="E16" s="122"/>
      <c r="F16" s="122"/>
      <c r="G16" s="122"/>
    </row>
    <row r="17" spans="1:7" s="21" customFormat="1" ht="11.25" customHeight="1">
      <c r="A17" s="271" t="s">
        <v>150</v>
      </c>
      <c r="B17" s="271"/>
      <c r="C17" s="20"/>
      <c r="D17" s="20"/>
      <c r="E17" s="9"/>
      <c r="F17" s="9"/>
      <c r="G17" s="274" t="s">
        <v>51</v>
      </c>
    </row>
    <row r="18" spans="1:7" ht="11.25">
      <c r="A18" s="10"/>
      <c r="B18" s="10"/>
      <c r="C18" s="4"/>
      <c r="D18" s="4"/>
      <c r="E18" s="4"/>
      <c r="F18" s="4"/>
      <c r="G18" s="4"/>
    </row>
    <row r="19" spans="1:7" ht="15" customHeight="1">
      <c r="A19" s="272" t="s">
        <v>46</v>
      </c>
      <c r="B19" s="273" t="s">
        <v>47</v>
      </c>
      <c r="C19" s="274" t="s">
        <v>48</v>
      </c>
      <c r="D19" s="275">
        <v>2015</v>
      </c>
      <c r="E19" s="276" t="s">
        <v>207</v>
      </c>
      <c r="F19" s="276" t="s">
        <v>158</v>
      </c>
      <c r="G19" s="277" t="s">
        <v>52</v>
      </c>
    </row>
    <row r="20" spans="1:7" ht="11.25">
      <c r="A20" s="113"/>
      <c r="B20" s="113"/>
      <c r="C20" s="124"/>
      <c r="D20" s="124"/>
      <c r="E20" s="124"/>
      <c r="F20" s="124"/>
      <c r="G20" s="124"/>
    </row>
    <row r="21" spans="1:7" s="174" customFormat="1" ht="15.75">
      <c r="A21" s="113"/>
      <c r="B21" s="239" t="s">
        <v>391</v>
      </c>
      <c r="C21" s="124"/>
      <c r="D21" s="124"/>
      <c r="E21" s="124"/>
      <c r="F21" s="124"/>
      <c r="G21" s="124"/>
    </row>
    <row r="22" spans="1:7" ht="11.25">
      <c r="A22" s="113"/>
      <c r="B22" s="113"/>
      <c r="C22" s="124"/>
      <c r="D22" s="124"/>
      <c r="E22" s="124"/>
      <c r="F22" s="124"/>
      <c r="G22" s="124"/>
    </row>
    <row r="23" spans="1:7" ht="11.25">
      <c r="A23" s="113"/>
      <c r="B23" s="113"/>
      <c r="C23" s="124"/>
      <c r="D23" s="124"/>
      <c r="E23" s="124"/>
      <c r="F23" s="124"/>
      <c r="G23" s="124"/>
    </row>
    <row r="24" spans="1:7" ht="11.25">
      <c r="A24" s="114"/>
      <c r="B24" s="114" t="s">
        <v>228</v>
      </c>
      <c r="C24" s="146">
        <f>SUM(C20:C23)</f>
        <v>0</v>
      </c>
      <c r="D24" s="146">
        <f>SUM(D20:D23)</f>
        <v>0</v>
      </c>
      <c r="E24" s="146">
        <f>SUM(E20:E23)</f>
        <v>0</v>
      </c>
      <c r="F24" s="146">
        <f>SUM(F20:F23)</f>
        <v>0</v>
      </c>
      <c r="G24" s="146">
        <f>SUM(G20:G23)</f>
        <v>0</v>
      </c>
    </row>
  </sheetData>
  <sheetProtection/>
  <dataValidations count="7">
    <dataValidation allowBlank="1" showInputMessage="1" showErrorMessage="1" prompt="Saldo final al 31 de diciembre de 2012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3." sqref="F7 F19"/>
    <dataValidation allowBlank="1" showInputMessage="1" showErrorMessage="1" prompt="Saldo final al 31 de diciembre de 2014." sqref="E19 E7"/>
    <dataValidation allowBlank="1" showInputMessage="1" showErrorMessage="1" prompt="Saldo final al 31 de diciembre de 2015." sqref="D19 D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de la Información Financiera Trimestral que se presenta (trimestral: 1er, 2do, 3ro. o 4to.)." sqref="C7 C19"/>
  </dataValidations>
  <printOptions horizontalCentered="1"/>
  <pageMargins left="0.545" right="0" top="0.31496062992125984" bottom="0" header="0" footer="0"/>
  <pageSetup horizontalDpi="600" verticalDpi="600" orientation="landscape" paperSize="119" scale="77" r:id="rId1"/>
  <ignoredErrors>
    <ignoredError sqref="E19:G19 G7 E7:F7 A8" numberStoredAsText="1"/>
    <ignoredError sqref="D14:D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182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7" width="17.7109375" style="9" customWidth="1"/>
    <col min="8" max="9" width="18.7109375" style="8" customWidth="1"/>
    <col min="10" max="10" width="11.421875" style="8" customWidth="1"/>
    <col min="11" max="16384" width="11.421875" style="8" customWidth="1"/>
  </cols>
  <sheetData>
    <row r="1" spans="1:9" ht="11.25">
      <c r="A1" s="3" t="s">
        <v>43</v>
      </c>
      <c r="B1" s="3"/>
      <c r="I1" s="7"/>
    </row>
    <row r="2" spans="1:2" ht="11.25">
      <c r="A2" s="3" t="s">
        <v>199</v>
      </c>
      <c r="B2" s="3"/>
    </row>
    <row r="3" ht="11.25">
      <c r="J3" s="12"/>
    </row>
    <row r="4" ht="11.25">
      <c r="J4" s="12"/>
    </row>
    <row r="5" spans="1:9" ht="11.25" customHeight="1">
      <c r="A5" s="278" t="s">
        <v>143</v>
      </c>
      <c r="B5" s="279"/>
      <c r="E5" s="23"/>
      <c r="F5" s="23"/>
      <c r="I5" s="284" t="s">
        <v>53</v>
      </c>
    </row>
    <row r="6" spans="1:6" ht="11.25">
      <c r="A6" s="24"/>
      <c r="B6" s="24"/>
      <c r="C6" s="23"/>
      <c r="D6" s="23"/>
      <c r="E6" s="23"/>
      <c r="F6" s="23"/>
    </row>
    <row r="7" spans="1:9" ht="15" customHeight="1">
      <c r="A7" s="272" t="s">
        <v>46</v>
      </c>
      <c r="B7" s="273" t="s">
        <v>47</v>
      </c>
      <c r="C7" s="282" t="s">
        <v>54</v>
      </c>
      <c r="D7" s="282" t="s">
        <v>55</v>
      </c>
      <c r="E7" s="282" t="s">
        <v>56</v>
      </c>
      <c r="F7" s="282" t="s">
        <v>57</v>
      </c>
      <c r="G7" s="283" t="s">
        <v>58</v>
      </c>
      <c r="H7" s="273" t="s">
        <v>59</v>
      </c>
      <c r="I7" s="273" t="s">
        <v>60</v>
      </c>
    </row>
    <row r="8" spans="1:9" s="185" customFormat="1" ht="11.25">
      <c r="A8" s="121"/>
      <c r="B8" s="125"/>
      <c r="C8" s="99"/>
      <c r="D8" s="100"/>
      <c r="E8" s="100"/>
      <c r="F8" s="100"/>
      <c r="G8" s="101"/>
      <c r="H8" s="105"/>
      <c r="I8" s="106"/>
    </row>
    <row r="9" spans="1:9" s="182" customFormat="1" ht="11.25">
      <c r="A9" s="121"/>
      <c r="B9" s="125"/>
      <c r="C9" s="102"/>
      <c r="D9" s="100"/>
      <c r="E9" s="100"/>
      <c r="F9" s="100"/>
      <c r="G9" s="101"/>
      <c r="H9" s="105"/>
      <c r="I9" s="106"/>
    </row>
    <row r="10" spans="1:9" ht="11.25">
      <c r="A10" s="121"/>
      <c r="B10" s="125"/>
      <c r="C10" s="102"/>
      <c r="D10" s="100"/>
      <c r="E10" s="100"/>
      <c r="F10" s="100"/>
      <c r="G10" s="101"/>
      <c r="H10" s="105"/>
      <c r="I10" s="106"/>
    </row>
    <row r="11" spans="1:9" ht="11.25">
      <c r="A11" s="114"/>
      <c r="B11" s="114" t="s">
        <v>229</v>
      </c>
      <c r="C11" s="146">
        <f>SUM(C8:C10)</f>
        <v>0</v>
      </c>
      <c r="D11" s="146">
        <f>SUM(D8:D10)</f>
        <v>0</v>
      </c>
      <c r="E11" s="146">
        <f>SUM(E8:E10)</f>
        <v>0</v>
      </c>
      <c r="F11" s="146">
        <f>SUM(F8:F10)</f>
        <v>0</v>
      </c>
      <c r="G11" s="146">
        <f>SUM(G8:G10)</f>
        <v>0</v>
      </c>
      <c r="H11" s="109"/>
      <c r="I11" s="109"/>
    </row>
    <row r="12" spans="1:9" ht="11.25">
      <c r="A12" s="116"/>
      <c r="B12" s="116"/>
      <c r="C12" s="122"/>
      <c r="D12" s="122"/>
      <c r="E12" s="122"/>
      <c r="F12" s="122"/>
      <c r="G12" s="122"/>
      <c r="H12" s="116"/>
      <c r="I12" s="116"/>
    </row>
    <row r="13" spans="1:9" ht="11.25">
      <c r="A13" s="116"/>
      <c r="B13" s="116"/>
      <c r="C13" s="122"/>
      <c r="D13" s="122"/>
      <c r="E13" s="122"/>
      <c r="F13" s="122"/>
      <c r="G13" s="122"/>
      <c r="H13" s="116"/>
      <c r="I13" s="116"/>
    </row>
    <row r="14" spans="1:9" ht="11.25" customHeight="1">
      <c r="A14" s="278" t="s">
        <v>151</v>
      </c>
      <c r="B14" s="279"/>
      <c r="E14" s="23"/>
      <c r="F14" s="23"/>
      <c r="I14" s="284" t="s">
        <v>53</v>
      </c>
    </row>
    <row r="15" spans="1:6" ht="11.25">
      <c r="A15" s="24"/>
      <c r="B15" s="24"/>
      <c r="C15" s="23"/>
      <c r="D15" s="23"/>
      <c r="E15" s="23"/>
      <c r="F15" s="23"/>
    </row>
    <row r="16" spans="1:9" ht="15" customHeight="1">
      <c r="A16" s="272" t="s">
        <v>46</v>
      </c>
      <c r="B16" s="273" t="s">
        <v>47</v>
      </c>
      <c r="C16" s="282" t="s">
        <v>54</v>
      </c>
      <c r="D16" s="282" t="s">
        <v>55</v>
      </c>
      <c r="E16" s="282" t="s">
        <v>56</v>
      </c>
      <c r="F16" s="282" t="s">
        <v>57</v>
      </c>
      <c r="G16" s="283" t="s">
        <v>58</v>
      </c>
      <c r="H16" s="273" t="s">
        <v>59</v>
      </c>
      <c r="I16" s="273" t="s">
        <v>60</v>
      </c>
    </row>
    <row r="17" spans="1:9" ht="11.25">
      <c r="A17" s="121"/>
      <c r="B17" s="125"/>
      <c r="C17" s="99"/>
      <c r="D17" s="99"/>
      <c r="E17" s="100"/>
      <c r="F17" s="100"/>
      <c r="G17" s="101"/>
      <c r="H17" s="105"/>
      <c r="I17" s="105"/>
    </row>
    <row r="18" spans="1:9" ht="11.25">
      <c r="A18" s="117"/>
      <c r="B18" s="117"/>
      <c r="C18" s="99"/>
      <c r="D18" s="103"/>
      <c r="E18" s="103"/>
      <c r="F18" s="103"/>
      <c r="G18" s="103"/>
      <c r="H18" s="105"/>
      <c r="I18" s="105"/>
    </row>
    <row r="19" spans="1:9" ht="11.25" customHeight="1">
      <c r="A19" s="117"/>
      <c r="B19" s="117"/>
      <c r="C19" s="99"/>
      <c r="D19" s="103"/>
      <c r="E19" s="103"/>
      <c r="F19" s="103"/>
      <c r="G19" s="103"/>
      <c r="H19" s="105"/>
      <c r="I19" s="105"/>
    </row>
    <row r="20" spans="1:9" ht="11.25">
      <c r="A20" s="117"/>
      <c r="B20" s="117"/>
      <c r="C20" s="99"/>
      <c r="D20" s="103"/>
      <c r="E20" s="103"/>
      <c r="F20" s="103"/>
      <c r="G20" s="103"/>
      <c r="H20" s="105"/>
      <c r="I20" s="105"/>
    </row>
    <row r="21" spans="1:9" ht="11.25">
      <c r="A21" s="118"/>
      <c r="B21" s="118" t="s">
        <v>230</v>
      </c>
      <c r="C21" s="109">
        <f>SUM(C17:C20)</f>
        <v>0</v>
      </c>
      <c r="D21" s="109">
        <f>SUM(D17:D20)</f>
        <v>0</v>
      </c>
      <c r="E21" s="109">
        <f>SUM(E17:E20)</f>
        <v>0</v>
      </c>
      <c r="F21" s="109">
        <f>SUM(F17:F20)</f>
        <v>0</v>
      </c>
      <c r="G21" s="109">
        <f>SUM(G17:G20)</f>
        <v>0</v>
      </c>
      <c r="H21" s="109"/>
      <c r="I21" s="109"/>
    </row>
    <row r="23" spans="3:7" s="185" customFormat="1" ht="11.25" customHeight="1">
      <c r="C23" s="9"/>
      <c r="D23" s="9"/>
      <c r="E23" s="9"/>
      <c r="F23" s="9"/>
      <c r="G23" s="9"/>
    </row>
    <row r="24" spans="1:9" s="185" customFormat="1" ht="11.25">
      <c r="A24" s="278" t="s">
        <v>262</v>
      </c>
      <c r="B24" s="279"/>
      <c r="C24" s="9"/>
      <c r="D24" s="9"/>
      <c r="E24" s="23"/>
      <c r="F24" s="23"/>
      <c r="G24" s="9"/>
      <c r="I24" s="284" t="s">
        <v>53</v>
      </c>
    </row>
    <row r="25" spans="1:7" s="185" customFormat="1" ht="11.25">
      <c r="A25" s="24"/>
      <c r="B25" s="24"/>
      <c r="C25" s="23"/>
      <c r="D25" s="23"/>
      <c r="E25" s="23"/>
      <c r="F25" s="23"/>
      <c r="G25" s="9"/>
    </row>
    <row r="26" spans="1:9" s="185" customFormat="1" ht="11.25">
      <c r="A26" s="272" t="s">
        <v>46</v>
      </c>
      <c r="B26" s="273" t="s">
        <v>47</v>
      </c>
      <c r="C26" s="282" t="s">
        <v>54</v>
      </c>
      <c r="D26" s="282" t="s">
        <v>55</v>
      </c>
      <c r="E26" s="282" t="s">
        <v>56</v>
      </c>
      <c r="F26" s="282" t="s">
        <v>57</v>
      </c>
      <c r="G26" s="283" t="s">
        <v>58</v>
      </c>
      <c r="H26" s="273" t="s">
        <v>59</v>
      </c>
      <c r="I26" s="273" t="s">
        <v>60</v>
      </c>
    </row>
    <row r="27" spans="1:9" s="185" customFormat="1" ht="11.25">
      <c r="A27" s="117"/>
      <c r="B27" s="117"/>
      <c r="C27" s="99"/>
      <c r="D27" s="103"/>
      <c r="E27" s="103"/>
      <c r="F27" s="103"/>
      <c r="G27" s="103"/>
      <c r="H27" s="105"/>
      <c r="I27" s="105"/>
    </row>
    <row r="28" spans="1:9" s="185" customFormat="1" ht="15.75">
      <c r="A28" s="117"/>
      <c r="B28" s="239" t="s">
        <v>391</v>
      </c>
      <c r="C28" s="99"/>
      <c r="D28" s="103"/>
      <c r="E28" s="103"/>
      <c r="F28" s="103"/>
      <c r="G28" s="103"/>
      <c r="H28" s="105"/>
      <c r="I28" s="105"/>
    </row>
    <row r="29" spans="1:9" s="185" customFormat="1" ht="11.25">
      <c r="A29" s="117"/>
      <c r="B29" s="117"/>
      <c r="C29" s="99"/>
      <c r="D29" s="103"/>
      <c r="E29" s="103"/>
      <c r="F29" s="103"/>
      <c r="G29" s="103"/>
      <c r="H29" s="105"/>
      <c r="I29" s="105"/>
    </row>
    <row r="30" spans="1:9" s="185" customFormat="1" ht="11.25">
      <c r="A30" s="117"/>
      <c r="B30" s="117"/>
      <c r="C30" s="99"/>
      <c r="D30" s="103"/>
      <c r="E30" s="103"/>
      <c r="F30" s="103"/>
      <c r="G30" s="103"/>
      <c r="H30" s="105"/>
      <c r="I30" s="105"/>
    </row>
    <row r="31" spans="1:9" s="185" customFormat="1" ht="11.25">
      <c r="A31" s="118"/>
      <c r="B31" s="118" t="s">
        <v>263</v>
      </c>
      <c r="C31" s="109">
        <f>SUM(C27:C30)</f>
        <v>0</v>
      </c>
      <c r="D31" s="109">
        <f>SUM(D27:D30)</f>
        <v>0</v>
      </c>
      <c r="E31" s="109">
        <f>SUM(E27:E30)</f>
        <v>0</v>
      </c>
      <c r="F31" s="109">
        <f>SUM(F27:F30)</f>
        <v>0</v>
      </c>
      <c r="G31" s="109">
        <f>SUM(G27:G30)</f>
        <v>0</v>
      </c>
      <c r="H31" s="109"/>
      <c r="I31" s="109"/>
    </row>
    <row r="32" spans="3:7" s="185" customFormat="1" ht="11.25">
      <c r="C32" s="9"/>
      <c r="D32" s="9"/>
      <c r="E32" s="9"/>
      <c r="F32" s="9"/>
      <c r="G32" s="9"/>
    </row>
    <row r="33" spans="3:7" s="185" customFormat="1" ht="11.25">
      <c r="C33" s="9"/>
      <c r="D33" s="9"/>
      <c r="E33" s="9"/>
      <c r="F33" s="9"/>
      <c r="G33" s="9"/>
    </row>
    <row r="34" spans="1:9" s="185" customFormat="1" ht="11.25">
      <c r="A34" s="278" t="s">
        <v>264</v>
      </c>
      <c r="B34" s="279"/>
      <c r="C34" s="9"/>
      <c r="D34" s="9"/>
      <c r="E34" s="23"/>
      <c r="F34" s="23"/>
      <c r="G34" s="9"/>
      <c r="I34" s="284" t="s">
        <v>53</v>
      </c>
    </row>
    <row r="35" spans="1:7" s="185" customFormat="1" ht="11.25">
      <c r="A35" s="24"/>
      <c r="B35" s="24"/>
      <c r="C35" s="23"/>
      <c r="D35" s="23"/>
      <c r="E35" s="23"/>
      <c r="F35" s="23"/>
      <c r="G35" s="9"/>
    </row>
    <row r="36" spans="1:9" s="185" customFormat="1" ht="11.25">
      <c r="A36" s="272" t="s">
        <v>46</v>
      </c>
      <c r="B36" s="273" t="s">
        <v>47</v>
      </c>
      <c r="C36" s="282" t="s">
        <v>54</v>
      </c>
      <c r="D36" s="282" t="s">
        <v>55</v>
      </c>
      <c r="E36" s="282" t="s">
        <v>56</v>
      </c>
      <c r="F36" s="282" t="s">
        <v>57</v>
      </c>
      <c r="G36" s="283" t="s">
        <v>58</v>
      </c>
      <c r="H36" s="273" t="s">
        <v>59</v>
      </c>
      <c r="I36" s="273" t="s">
        <v>60</v>
      </c>
    </row>
    <row r="37" spans="1:9" s="185" customFormat="1" ht="11.25">
      <c r="A37" s="117"/>
      <c r="B37" s="117"/>
      <c r="C37" s="99"/>
      <c r="D37" s="103"/>
      <c r="E37" s="103"/>
      <c r="F37" s="103"/>
      <c r="G37" s="103"/>
      <c r="H37" s="105"/>
      <c r="I37" s="105"/>
    </row>
    <row r="38" spans="1:9" s="185" customFormat="1" ht="15.75">
      <c r="A38" s="117"/>
      <c r="B38" s="239" t="s">
        <v>391</v>
      </c>
      <c r="C38" s="99"/>
      <c r="D38" s="103"/>
      <c r="E38" s="103"/>
      <c r="F38" s="103"/>
      <c r="G38" s="103"/>
      <c r="H38" s="105"/>
      <c r="I38" s="105"/>
    </row>
    <row r="39" spans="1:9" s="185" customFormat="1" ht="15.75" customHeight="1">
      <c r="A39" s="117"/>
      <c r="B39" s="117"/>
      <c r="C39" s="99"/>
      <c r="D39" s="103"/>
      <c r="E39" s="103"/>
      <c r="F39" s="103"/>
      <c r="G39" s="103"/>
      <c r="H39" s="105"/>
      <c r="I39" s="105"/>
    </row>
    <row r="40" spans="1:9" s="185" customFormat="1" ht="15.75" customHeight="1">
      <c r="A40" s="117"/>
      <c r="B40" s="117"/>
      <c r="C40" s="99"/>
      <c r="D40" s="103"/>
      <c r="E40" s="103"/>
      <c r="F40" s="103"/>
      <c r="G40" s="103"/>
      <c r="H40" s="105"/>
      <c r="I40" s="105"/>
    </row>
    <row r="41" spans="1:9" s="185" customFormat="1" ht="11.25">
      <c r="A41" s="118"/>
      <c r="B41" s="118" t="s">
        <v>265</v>
      </c>
      <c r="C41" s="109">
        <f>SUM(C37:C40)</f>
        <v>0</v>
      </c>
      <c r="D41" s="109">
        <f>SUM(D37:D40)</f>
        <v>0</v>
      </c>
      <c r="E41" s="109">
        <f>SUM(E37:E40)</f>
        <v>0</v>
      </c>
      <c r="F41" s="109">
        <f>SUM(F37:F40)</f>
        <v>0</v>
      </c>
      <c r="G41" s="109">
        <f>SUM(G37:G40)</f>
        <v>0</v>
      </c>
      <c r="H41" s="109"/>
      <c r="I41" s="109"/>
    </row>
    <row r="42" spans="3:7" s="185" customFormat="1" ht="11.25" customHeight="1">
      <c r="C42" s="9"/>
      <c r="D42" s="9"/>
      <c r="E42" s="9"/>
      <c r="F42" s="9"/>
      <c r="G42" s="9"/>
    </row>
    <row r="43" spans="3:7" s="185" customFormat="1" ht="11.25">
      <c r="C43" s="9"/>
      <c r="D43" s="9"/>
      <c r="E43" s="9"/>
      <c r="F43" s="9"/>
      <c r="G43" s="9"/>
    </row>
    <row r="44" spans="1:7" s="185" customFormat="1" ht="11.25">
      <c r="A44" s="278" t="s">
        <v>266</v>
      </c>
      <c r="B44" s="279"/>
      <c r="C44" s="23"/>
      <c r="D44" s="23"/>
      <c r="E44" s="23"/>
      <c r="F44" s="23"/>
      <c r="G44" s="9"/>
    </row>
    <row r="45" spans="1:7" s="185" customFormat="1" ht="11.25">
      <c r="A45" s="24"/>
      <c r="B45" s="24"/>
      <c r="C45" s="23"/>
      <c r="D45" s="23"/>
      <c r="E45" s="23"/>
      <c r="F45" s="23"/>
      <c r="G45" s="9"/>
    </row>
    <row r="46" spans="1:9" s="174" customFormat="1" ht="11.25">
      <c r="A46" s="272" t="s">
        <v>46</v>
      </c>
      <c r="B46" s="273" t="s">
        <v>47</v>
      </c>
      <c r="C46" s="282" t="s">
        <v>54</v>
      </c>
      <c r="D46" s="282" t="s">
        <v>55</v>
      </c>
      <c r="E46" s="282" t="s">
        <v>56</v>
      </c>
      <c r="F46" s="282" t="s">
        <v>57</v>
      </c>
      <c r="G46" s="283" t="s">
        <v>58</v>
      </c>
      <c r="H46" s="273" t="s">
        <v>59</v>
      </c>
      <c r="I46" s="273" t="s">
        <v>60</v>
      </c>
    </row>
    <row r="47" spans="1:9" s="174" customFormat="1" ht="11.25">
      <c r="A47" s="117"/>
      <c r="B47" s="117"/>
      <c r="C47" s="99"/>
      <c r="D47" s="103"/>
      <c r="E47" s="103"/>
      <c r="F47" s="103"/>
      <c r="G47" s="103"/>
      <c r="H47" s="105"/>
      <c r="I47" s="105"/>
    </row>
    <row r="48" spans="1:9" s="185" customFormat="1" ht="11.25">
      <c r="A48" s="117"/>
      <c r="B48" s="117"/>
      <c r="C48" s="99"/>
      <c r="D48" s="103"/>
      <c r="E48" s="103"/>
      <c r="F48" s="103"/>
      <c r="G48" s="103"/>
      <c r="H48" s="105"/>
      <c r="I48" s="105"/>
    </row>
    <row r="49" spans="1:9" s="185" customFormat="1" ht="11.25">
      <c r="A49" s="117"/>
      <c r="B49" s="117"/>
      <c r="C49" s="99"/>
      <c r="D49" s="103"/>
      <c r="E49" s="103"/>
      <c r="F49" s="103"/>
      <c r="G49" s="103"/>
      <c r="H49" s="105"/>
      <c r="I49" s="105"/>
    </row>
    <row r="50" spans="1:9" s="185" customFormat="1" ht="15.75">
      <c r="A50" s="117"/>
      <c r="B50" s="239" t="s">
        <v>391</v>
      </c>
      <c r="C50" s="99"/>
      <c r="D50" s="103"/>
      <c r="E50" s="103"/>
      <c r="F50" s="103"/>
      <c r="G50" s="103"/>
      <c r="H50" s="105"/>
      <c r="I50" s="105"/>
    </row>
    <row r="51" spans="1:9" s="185" customFormat="1" ht="11.25">
      <c r="A51" s="117"/>
      <c r="B51" s="117"/>
      <c r="C51" s="99"/>
      <c r="D51" s="103"/>
      <c r="E51" s="103"/>
      <c r="F51" s="103"/>
      <c r="G51" s="103"/>
      <c r="H51" s="105"/>
      <c r="I51" s="105"/>
    </row>
    <row r="52" spans="1:9" s="185" customFormat="1" ht="11.25">
      <c r="A52" s="117"/>
      <c r="B52" s="117"/>
      <c r="C52" s="99"/>
      <c r="D52" s="103"/>
      <c r="E52" s="103"/>
      <c r="F52" s="103"/>
      <c r="G52" s="103"/>
      <c r="H52" s="105"/>
      <c r="I52" s="105"/>
    </row>
    <row r="53" spans="1:9" s="185" customFormat="1" ht="11.25">
      <c r="A53" s="117"/>
      <c r="B53" s="117"/>
      <c r="C53" s="99"/>
      <c r="D53" s="103"/>
      <c r="E53" s="103"/>
      <c r="F53" s="103"/>
      <c r="G53" s="103"/>
      <c r="H53" s="105"/>
      <c r="I53" s="105"/>
    </row>
    <row r="54" spans="1:9" s="174" customFormat="1" ht="11.25">
      <c r="A54" s="117"/>
      <c r="B54" s="117"/>
      <c r="C54" s="99"/>
      <c r="D54" s="103"/>
      <c r="E54" s="103"/>
      <c r="F54" s="103"/>
      <c r="G54" s="103"/>
      <c r="H54" s="105"/>
      <c r="I54" s="105"/>
    </row>
    <row r="55" spans="1:9" s="174" customFormat="1" ht="11.25">
      <c r="A55" s="117"/>
      <c r="B55" s="117"/>
      <c r="C55" s="99"/>
      <c r="D55" s="103"/>
      <c r="E55" s="103"/>
      <c r="F55" s="103"/>
      <c r="G55" s="103"/>
      <c r="H55" s="105"/>
      <c r="I55" s="105"/>
    </row>
    <row r="56" spans="1:9" s="174" customFormat="1" ht="11.25">
      <c r="A56" s="118"/>
      <c r="B56" s="118" t="s">
        <v>386</v>
      </c>
      <c r="C56" s="109">
        <f>SUM(C47:C55)</f>
        <v>0</v>
      </c>
      <c r="D56" s="109">
        <f>SUM(D47:D55)</f>
        <v>0</v>
      </c>
      <c r="E56" s="109">
        <f>SUM(E47:E55)</f>
        <v>0</v>
      </c>
      <c r="F56" s="109">
        <f>SUM(F47:F55)</f>
        <v>0</v>
      </c>
      <c r="G56" s="109">
        <f>SUM(G47:G55)</f>
        <v>0</v>
      </c>
      <c r="H56" s="109"/>
      <c r="I56" s="109"/>
    </row>
    <row r="57" spans="3:7" s="174" customFormat="1" ht="11.25">
      <c r="C57" s="9"/>
      <c r="D57" s="9"/>
      <c r="E57" s="9"/>
      <c r="F57" s="9"/>
      <c r="G57" s="9"/>
    </row>
    <row r="58" spans="3:7" s="174" customFormat="1" ht="11.25">
      <c r="C58" s="9"/>
      <c r="D58" s="9"/>
      <c r="E58" s="9"/>
      <c r="F58" s="9"/>
      <c r="G58" s="9"/>
    </row>
    <row r="59" spans="1:9" s="174" customFormat="1" ht="11.25">
      <c r="A59" s="278" t="s">
        <v>267</v>
      </c>
      <c r="B59" s="279"/>
      <c r="C59" s="285"/>
      <c r="D59" s="9"/>
      <c r="E59" s="23"/>
      <c r="F59" s="23"/>
      <c r="G59" s="9"/>
      <c r="I59" s="284" t="s">
        <v>53</v>
      </c>
    </row>
    <row r="60" spans="1:7" s="174" customFormat="1" ht="11.25">
      <c r="A60" s="24"/>
      <c r="B60" s="24"/>
      <c r="C60" s="23"/>
      <c r="D60" s="23"/>
      <c r="E60" s="23"/>
      <c r="F60" s="23"/>
      <c r="G60" s="9"/>
    </row>
    <row r="61" spans="1:9" s="174" customFormat="1" ht="11.25">
      <c r="A61" s="272" t="s">
        <v>46</v>
      </c>
      <c r="B61" s="273" t="s">
        <v>47</v>
      </c>
      <c r="C61" s="282" t="s">
        <v>54</v>
      </c>
      <c r="D61" s="282" t="s">
        <v>55</v>
      </c>
      <c r="E61" s="282" t="s">
        <v>56</v>
      </c>
      <c r="F61" s="282" t="s">
        <v>57</v>
      </c>
      <c r="G61" s="283" t="s">
        <v>58</v>
      </c>
      <c r="H61" s="273" t="s">
        <v>59</v>
      </c>
      <c r="I61" s="273" t="s">
        <v>60</v>
      </c>
    </row>
    <row r="62" spans="1:9" s="174" customFormat="1" ht="11.25">
      <c r="A62" s="117"/>
      <c r="B62" s="117"/>
      <c r="C62" s="99"/>
      <c r="D62" s="103"/>
      <c r="E62" s="103"/>
      <c r="F62" s="103"/>
      <c r="G62" s="103"/>
      <c r="H62" s="105"/>
      <c r="I62" s="105"/>
    </row>
    <row r="63" spans="1:9" s="174" customFormat="1" ht="15.75">
      <c r="A63" s="117"/>
      <c r="B63" s="239" t="s">
        <v>391</v>
      </c>
      <c r="C63" s="99"/>
      <c r="D63" s="103"/>
      <c r="E63" s="103"/>
      <c r="F63" s="103"/>
      <c r="G63" s="103"/>
      <c r="H63" s="105"/>
      <c r="I63" s="105"/>
    </row>
    <row r="64" spans="1:11" s="174" customFormat="1" ht="11.25">
      <c r="A64" s="117"/>
      <c r="B64" s="117"/>
      <c r="C64" s="99"/>
      <c r="D64" s="103"/>
      <c r="E64" s="103"/>
      <c r="F64" s="103"/>
      <c r="G64" s="103"/>
      <c r="H64" s="105"/>
      <c r="I64" s="105"/>
      <c r="K64" s="9"/>
    </row>
    <row r="65" spans="1:11" s="174" customFormat="1" ht="11.25">
      <c r="A65" s="117"/>
      <c r="B65" s="117"/>
      <c r="C65" s="99"/>
      <c r="D65" s="103"/>
      <c r="E65" s="103"/>
      <c r="F65" s="103"/>
      <c r="G65" s="103"/>
      <c r="H65" s="105"/>
      <c r="I65" s="105"/>
      <c r="K65" s="9"/>
    </row>
    <row r="66" spans="1:11" s="174" customFormat="1" ht="11.25">
      <c r="A66" s="118"/>
      <c r="B66" s="118" t="s">
        <v>268</v>
      </c>
      <c r="C66" s="109">
        <f>SUM(C62:C65)</f>
        <v>0</v>
      </c>
      <c r="D66" s="109">
        <f>SUM(D62:D65)</f>
        <v>0</v>
      </c>
      <c r="E66" s="109">
        <f>SUM(E62:E65)</f>
        <v>0</v>
      </c>
      <c r="F66" s="109">
        <f>SUM(F62:F65)</f>
        <v>0</v>
      </c>
      <c r="G66" s="109">
        <f>SUM(G62:G65)</f>
        <v>0</v>
      </c>
      <c r="H66" s="109"/>
      <c r="I66" s="109"/>
      <c r="K66" s="9"/>
    </row>
    <row r="67" spans="3:7" s="174" customFormat="1" ht="11.25">
      <c r="C67" s="9"/>
      <c r="D67" s="9"/>
      <c r="E67" s="9"/>
      <c r="F67" s="9"/>
      <c r="G67" s="9"/>
    </row>
    <row r="68" spans="3:7" s="174" customFormat="1" ht="11.25">
      <c r="C68" s="9"/>
      <c r="D68" s="9"/>
      <c r="E68" s="9"/>
      <c r="F68" s="9"/>
      <c r="G68" s="9"/>
    </row>
    <row r="69" spans="1:9" s="174" customFormat="1" ht="11.25">
      <c r="A69" s="278" t="s">
        <v>269</v>
      </c>
      <c r="B69" s="279"/>
      <c r="C69" s="9"/>
      <c r="D69" s="9"/>
      <c r="E69" s="23"/>
      <c r="F69" s="23"/>
      <c r="G69" s="9"/>
      <c r="I69" s="284" t="s">
        <v>53</v>
      </c>
    </row>
    <row r="70" spans="1:7" s="174" customFormat="1" ht="11.25">
      <c r="A70" s="24"/>
      <c r="B70" s="24"/>
      <c r="C70" s="23"/>
      <c r="D70" s="23"/>
      <c r="E70" s="23"/>
      <c r="F70" s="23"/>
      <c r="G70" s="9"/>
    </row>
    <row r="71" spans="1:9" s="174" customFormat="1" ht="11.25">
      <c r="A71" s="272" t="s">
        <v>46</v>
      </c>
      <c r="B71" s="273" t="s">
        <v>47</v>
      </c>
      <c r="C71" s="282" t="s">
        <v>54</v>
      </c>
      <c r="D71" s="282" t="s">
        <v>55</v>
      </c>
      <c r="E71" s="282" t="s">
        <v>56</v>
      </c>
      <c r="F71" s="282" t="s">
        <v>57</v>
      </c>
      <c r="G71" s="283" t="s">
        <v>58</v>
      </c>
      <c r="H71" s="273" t="s">
        <v>59</v>
      </c>
      <c r="I71" s="273" t="s">
        <v>60</v>
      </c>
    </row>
    <row r="72" spans="1:9" s="174" customFormat="1" ht="11.25">
      <c r="A72" s="117"/>
      <c r="B72" s="117"/>
      <c r="C72" s="99"/>
      <c r="D72" s="103"/>
      <c r="E72" s="103"/>
      <c r="F72" s="103"/>
      <c r="G72" s="103"/>
      <c r="H72" s="105"/>
      <c r="I72" s="105"/>
    </row>
    <row r="73" spans="1:9" s="174" customFormat="1" ht="15.75">
      <c r="A73" s="117"/>
      <c r="B73" s="239" t="s">
        <v>391</v>
      </c>
      <c r="C73" s="99"/>
      <c r="D73" s="103"/>
      <c r="E73" s="103"/>
      <c r="F73" s="103"/>
      <c r="G73" s="103"/>
      <c r="H73" s="105"/>
      <c r="I73" s="105"/>
    </row>
    <row r="74" spans="1:9" s="174" customFormat="1" ht="11.25">
      <c r="A74" s="117"/>
      <c r="B74" s="117"/>
      <c r="C74" s="99"/>
      <c r="D74" s="103"/>
      <c r="E74" s="103"/>
      <c r="F74" s="103"/>
      <c r="G74" s="103"/>
      <c r="H74" s="105"/>
      <c r="I74" s="105"/>
    </row>
    <row r="75" spans="1:9" s="174" customFormat="1" ht="11.25">
      <c r="A75" s="117"/>
      <c r="B75" s="117"/>
      <c r="C75" s="99"/>
      <c r="D75" s="103"/>
      <c r="E75" s="103"/>
      <c r="F75" s="103"/>
      <c r="G75" s="103"/>
      <c r="H75" s="105"/>
      <c r="I75" s="105"/>
    </row>
    <row r="76" spans="1:9" s="174" customFormat="1" ht="11.25">
      <c r="A76" s="118"/>
      <c r="B76" s="118" t="s">
        <v>270</v>
      </c>
      <c r="C76" s="109">
        <f>SUM(C72:C75)</f>
        <v>0</v>
      </c>
      <c r="D76" s="109">
        <f>SUM(D72:D75)</f>
        <v>0</v>
      </c>
      <c r="E76" s="109">
        <f>SUM(E72:E75)</f>
        <v>0</v>
      </c>
      <c r="F76" s="109">
        <f>SUM(F72:F75)</f>
        <v>0</v>
      </c>
      <c r="G76" s="109">
        <f>SUM(G72:G75)</f>
        <v>0</v>
      </c>
      <c r="H76" s="109"/>
      <c r="I76" s="109"/>
    </row>
    <row r="77" spans="3:7" s="174" customFormat="1" ht="11.25">
      <c r="C77" s="9"/>
      <c r="D77" s="9"/>
      <c r="E77" s="9"/>
      <c r="F77" s="9"/>
      <c r="G77" s="9"/>
    </row>
    <row r="78" spans="3:7" s="174" customFormat="1" ht="11.25">
      <c r="C78" s="9"/>
      <c r="D78" s="9"/>
      <c r="E78" s="9"/>
      <c r="F78" s="9"/>
      <c r="G78" s="9"/>
    </row>
    <row r="79" spans="1:9" s="174" customFormat="1" ht="11.25">
      <c r="A79" s="278" t="s">
        <v>271</v>
      </c>
      <c r="B79" s="279"/>
      <c r="C79" s="9"/>
      <c r="D79" s="9"/>
      <c r="E79" s="23"/>
      <c r="F79" s="23"/>
      <c r="G79" s="9"/>
      <c r="I79" s="284" t="s">
        <v>53</v>
      </c>
    </row>
    <row r="80" spans="1:7" s="174" customFormat="1" ht="11.25">
      <c r="A80" s="24"/>
      <c r="B80" s="24"/>
      <c r="C80" s="23"/>
      <c r="D80" s="23"/>
      <c r="E80" s="23"/>
      <c r="F80" s="23"/>
      <c r="G80" s="9"/>
    </row>
    <row r="81" spans="1:9" s="174" customFormat="1" ht="11.25">
      <c r="A81" s="272" t="s">
        <v>46</v>
      </c>
      <c r="B81" s="273" t="s">
        <v>47</v>
      </c>
      <c r="C81" s="282" t="s">
        <v>54</v>
      </c>
      <c r="D81" s="282" t="s">
        <v>55</v>
      </c>
      <c r="E81" s="282" t="s">
        <v>56</v>
      </c>
      <c r="F81" s="282" t="s">
        <v>57</v>
      </c>
      <c r="G81" s="283" t="s">
        <v>58</v>
      </c>
      <c r="H81" s="273" t="s">
        <v>59</v>
      </c>
      <c r="I81" s="273" t="s">
        <v>60</v>
      </c>
    </row>
    <row r="82" spans="1:11" s="174" customFormat="1" ht="11.25">
      <c r="A82" s="117"/>
      <c r="B82" s="117"/>
      <c r="C82" s="99"/>
      <c r="D82" s="103"/>
      <c r="E82" s="103"/>
      <c r="F82" s="103"/>
      <c r="G82" s="103"/>
      <c r="H82" s="105"/>
      <c r="I82" s="105"/>
      <c r="K82" s="9"/>
    </row>
    <row r="83" spans="1:11" s="174" customFormat="1" ht="15.75">
      <c r="A83" s="117"/>
      <c r="B83" s="239" t="s">
        <v>391</v>
      </c>
      <c r="C83" s="99"/>
      <c r="D83" s="103"/>
      <c r="E83" s="103"/>
      <c r="F83" s="103"/>
      <c r="G83" s="103"/>
      <c r="H83" s="105"/>
      <c r="I83" s="105"/>
      <c r="K83" s="9"/>
    </row>
    <row r="84" spans="1:9" s="174" customFormat="1" ht="11.25">
      <c r="A84" s="117"/>
      <c r="B84" s="117"/>
      <c r="C84" s="99"/>
      <c r="D84" s="103"/>
      <c r="E84" s="103"/>
      <c r="F84" s="103"/>
      <c r="G84" s="103"/>
      <c r="H84" s="105"/>
      <c r="I84" s="105"/>
    </row>
    <row r="85" spans="1:9" s="174" customFormat="1" ht="11.25">
      <c r="A85" s="117"/>
      <c r="B85" s="117"/>
      <c r="C85" s="99"/>
      <c r="D85" s="103"/>
      <c r="E85" s="103"/>
      <c r="F85" s="103"/>
      <c r="G85" s="103"/>
      <c r="H85" s="105"/>
      <c r="I85" s="105"/>
    </row>
    <row r="86" spans="1:9" s="174" customFormat="1" ht="11.25">
      <c r="A86" s="118"/>
      <c r="B86" s="118" t="s">
        <v>272</v>
      </c>
      <c r="C86" s="109">
        <f>SUM(C82:C85)</f>
        <v>0</v>
      </c>
      <c r="D86" s="109">
        <f>SUM(D82:D85)</f>
        <v>0</v>
      </c>
      <c r="E86" s="109">
        <f>SUM(E82:E85)</f>
        <v>0</v>
      </c>
      <c r="F86" s="109">
        <f>SUM(F82:F85)</f>
        <v>0</v>
      </c>
      <c r="G86" s="109">
        <f>SUM(G82:G85)</f>
        <v>0</v>
      </c>
      <c r="H86" s="109"/>
      <c r="I86" s="109"/>
    </row>
    <row r="87" spans="3:7" s="174" customFormat="1" ht="11.25">
      <c r="C87" s="9"/>
      <c r="D87" s="9"/>
      <c r="E87" s="9"/>
      <c r="F87" s="9"/>
      <c r="G87" s="9"/>
    </row>
    <row r="88" spans="3:7" s="174" customFormat="1" ht="11.25">
      <c r="C88" s="9"/>
      <c r="D88" s="9"/>
      <c r="E88" s="9"/>
      <c r="F88" s="9"/>
      <c r="G88" s="9"/>
    </row>
    <row r="89" spans="1:9" s="174" customFormat="1" ht="11.25">
      <c r="A89" s="278" t="s">
        <v>273</v>
      </c>
      <c r="B89" s="279"/>
      <c r="C89" s="9"/>
      <c r="D89" s="9"/>
      <c r="E89" s="23"/>
      <c r="F89" s="23"/>
      <c r="G89" s="9"/>
      <c r="I89" s="284" t="s">
        <v>53</v>
      </c>
    </row>
    <row r="90" spans="1:7" s="174" customFormat="1" ht="11.25">
      <c r="A90" s="24"/>
      <c r="B90" s="24"/>
      <c r="C90" s="23"/>
      <c r="D90" s="23"/>
      <c r="E90" s="23"/>
      <c r="F90" s="23"/>
      <c r="G90" s="9"/>
    </row>
    <row r="91" spans="1:9" s="174" customFormat="1" ht="11.25">
      <c r="A91" s="272" t="s">
        <v>46</v>
      </c>
      <c r="B91" s="273" t="s">
        <v>47</v>
      </c>
      <c r="C91" s="282" t="s">
        <v>54</v>
      </c>
      <c r="D91" s="282" t="s">
        <v>55</v>
      </c>
      <c r="E91" s="282" t="s">
        <v>56</v>
      </c>
      <c r="F91" s="282" t="s">
        <v>57</v>
      </c>
      <c r="G91" s="283" t="s">
        <v>58</v>
      </c>
      <c r="H91" s="273" t="s">
        <v>59</v>
      </c>
      <c r="I91" s="273" t="s">
        <v>60</v>
      </c>
    </row>
    <row r="92" spans="1:9" s="174" customFormat="1" ht="11.25">
      <c r="A92" s="117"/>
      <c r="B92" s="117"/>
      <c r="C92" s="99"/>
      <c r="D92" s="103"/>
      <c r="E92" s="103"/>
      <c r="F92" s="103"/>
      <c r="G92" s="103"/>
      <c r="H92" s="105"/>
      <c r="I92" s="105"/>
    </row>
    <row r="93" spans="1:9" s="174" customFormat="1" ht="15.75">
      <c r="A93" s="117"/>
      <c r="B93" s="239" t="s">
        <v>391</v>
      </c>
      <c r="C93" s="99"/>
      <c r="D93" s="103"/>
      <c r="E93" s="103"/>
      <c r="F93" s="103"/>
      <c r="G93" s="103"/>
      <c r="H93" s="105"/>
      <c r="I93" s="105"/>
    </row>
    <row r="94" spans="1:9" s="174" customFormat="1" ht="11.25">
      <c r="A94" s="117"/>
      <c r="B94" s="117"/>
      <c r="C94" s="99"/>
      <c r="D94" s="103"/>
      <c r="E94" s="103"/>
      <c r="F94" s="103"/>
      <c r="G94" s="103"/>
      <c r="H94" s="105"/>
      <c r="I94" s="105"/>
    </row>
    <row r="95" spans="1:9" s="174" customFormat="1" ht="11.25">
      <c r="A95" s="117"/>
      <c r="B95" s="117"/>
      <c r="C95" s="99"/>
      <c r="D95" s="99"/>
      <c r="E95" s="99"/>
      <c r="F95" s="99"/>
      <c r="G95" s="99"/>
      <c r="H95" s="126"/>
      <c r="I95" s="126"/>
    </row>
    <row r="96" spans="1:9" s="174" customFormat="1" ht="11.25">
      <c r="A96" s="118"/>
      <c r="B96" s="118" t="s">
        <v>274</v>
      </c>
      <c r="C96" s="109">
        <f>SUM(C92:C95)</f>
        <v>0</v>
      </c>
      <c r="D96" s="109">
        <f>SUM(D92:D95)</f>
        <v>0</v>
      </c>
      <c r="E96" s="109">
        <f>SUM(E92:E95)</f>
        <v>0</v>
      </c>
      <c r="F96" s="109">
        <f>SUM(F92:F95)</f>
        <v>0</v>
      </c>
      <c r="G96" s="109">
        <f>SUM(G92:G95)</f>
        <v>0</v>
      </c>
      <c r="H96" s="109"/>
      <c r="I96" s="109"/>
    </row>
    <row r="97" spans="3:7" s="174" customFormat="1" ht="11.25">
      <c r="C97" s="9"/>
      <c r="D97" s="9"/>
      <c r="E97" s="9"/>
      <c r="F97" s="9"/>
      <c r="G97" s="9"/>
    </row>
    <row r="98" spans="3:7" s="174" customFormat="1" ht="11.25">
      <c r="C98" s="9"/>
      <c r="D98" s="9"/>
      <c r="E98" s="9"/>
      <c r="F98" s="9"/>
      <c r="G98" s="9"/>
    </row>
    <row r="99" spans="3:7" s="174" customFormat="1" ht="11.25">
      <c r="C99" s="9"/>
      <c r="D99" s="9"/>
      <c r="E99" s="9"/>
      <c r="F99" s="9"/>
      <c r="G99" s="9"/>
    </row>
    <row r="100" spans="3:7" s="174" customFormat="1" ht="11.25">
      <c r="C100" s="9"/>
      <c r="D100" s="9"/>
      <c r="E100" s="9"/>
      <c r="F100" s="9"/>
      <c r="G100" s="9"/>
    </row>
    <row r="101" spans="3:7" s="174" customFormat="1" ht="11.25">
      <c r="C101" s="9"/>
      <c r="D101" s="9"/>
      <c r="E101" s="9"/>
      <c r="F101" s="9"/>
      <c r="G101" s="9"/>
    </row>
    <row r="102" spans="3:7" s="174" customFormat="1" ht="11.25">
      <c r="C102" s="9"/>
      <c r="D102" s="9"/>
      <c r="E102" s="9"/>
      <c r="F102" s="9"/>
      <c r="G102" s="9"/>
    </row>
    <row r="103" spans="3:7" s="174" customFormat="1" ht="11.25">
      <c r="C103" s="9"/>
      <c r="D103" s="9"/>
      <c r="E103" s="9"/>
      <c r="F103" s="9"/>
      <c r="G103" s="9"/>
    </row>
    <row r="104" spans="3:7" s="174" customFormat="1" ht="11.25">
      <c r="C104" s="9"/>
      <c r="D104" s="9"/>
      <c r="E104" s="9"/>
      <c r="F104" s="9"/>
      <c r="G104" s="9"/>
    </row>
    <row r="105" spans="3:7" s="174" customFormat="1" ht="11.25">
      <c r="C105" s="9"/>
      <c r="D105" s="9"/>
      <c r="E105" s="9"/>
      <c r="F105" s="9"/>
      <c r="G105" s="9"/>
    </row>
    <row r="106" spans="3:7" s="174" customFormat="1" ht="11.25">
      <c r="C106" s="9"/>
      <c r="D106" s="9"/>
      <c r="E106" s="9"/>
      <c r="F106" s="9"/>
      <c r="G106" s="9"/>
    </row>
    <row r="107" spans="3:7" s="174" customFormat="1" ht="11.25">
      <c r="C107" s="9"/>
      <c r="D107" s="9"/>
      <c r="E107" s="9"/>
      <c r="F107" s="9"/>
      <c r="G107" s="9"/>
    </row>
    <row r="108" spans="3:7" s="174" customFormat="1" ht="11.25">
      <c r="C108" s="9"/>
      <c r="D108" s="9"/>
      <c r="E108" s="9"/>
      <c r="F108" s="9"/>
      <c r="G108" s="9"/>
    </row>
    <row r="109" spans="3:7" s="174" customFormat="1" ht="11.25">
      <c r="C109" s="9"/>
      <c r="D109" s="9"/>
      <c r="E109" s="9"/>
      <c r="F109" s="9"/>
      <c r="G109" s="9"/>
    </row>
    <row r="110" spans="3:7" s="174" customFormat="1" ht="11.25">
      <c r="C110" s="9"/>
      <c r="D110" s="9"/>
      <c r="E110" s="9"/>
      <c r="F110" s="9"/>
      <c r="G110" s="9"/>
    </row>
    <row r="111" spans="3:7" s="174" customFormat="1" ht="11.25">
      <c r="C111" s="9"/>
      <c r="D111" s="9"/>
      <c r="E111" s="9"/>
      <c r="F111" s="9"/>
      <c r="G111" s="9"/>
    </row>
    <row r="112" spans="3:7" s="174" customFormat="1" ht="11.25">
      <c r="C112" s="9"/>
      <c r="D112" s="9"/>
      <c r="E112" s="9"/>
      <c r="F112" s="9"/>
      <c r="G112" s="9"/>
    </row>
    <row r="113" spans="3:7" s="174" customFormat="1" ht="11.25">
      <c r="C113" s="9"/>
      <c r="D113" s="9"/>
      <c r="E113" s="9"/>
      <c r="F113" s="9"/>
      <c r="G113" s="9"/>
    </row>
    <row r="114" spans="3:7" s="174" customFormat="1" ht="11.25">
      <c r="C114" s="9"/>
      <c r="D114" s="9"/>
      <c r="E114" s="9"/>
      <c r="F114" s="9"/>
      <c r="G114" s="9"/>
    </row>
    <row r="115" spans="3:7" s="174" customFormat="1" ht="11.25">
      <c r="C115" s="9"/>
      <c r="D115" s="9"/>
      <c r="E115" s="9"/>
      <c r="F115" s="9"/>
      <c r="G115" s="9"/>
    </row>
    <row r="116" spans="3:7" s="174" customFormat="1" ht="11.25">
      <c r="C116" s="9"/>
      <c r="D116" s="9"/>
      <c r="E116" s="9"/>
      <c r="F116" s="9"/>
      <c r="G116" s="9"/>
    </row>
    <row r="117" spans="3:7" s="174" customFormat="1" ht="11.25">
      <c r="C117" s="9"/>
      <c r="D117" s="9"/>
      <c r="E117" s="9"/>
      <c r="F117" s="9"/>
      <c r="G117" s="9"/>
    </row>
    <row r="118" spans="3:7" s="174" customFormat="1" ht="11.25">
      <c r="C118" s="9"/>
      <c r="D118" s="9"/>
      <c r="E118" s="9"/>
      <c r="F118" s="9"/>
      <c r="G118" s="9"/>
    </row>
    <row r="119" spans="3:7" s="174" customFormat="1" ht="11.25">
      <c r="C119" s="9"/>
      <c r="D119" s="9"/>
      <c r="E119" s="9"/>
      <c r="F119" s="9"/>
      <c r="G119" s="9"/>
    </row>
    <row r="120" spans="3:7" s="174" customFormat="1" ht="11.25">
      <c r="C120" s="9"/>
      <c r="D120" s="9"/>
      <c r="E120" s="9"/>
      <c r="F120" s="9"/>
      <c r="G120" s="9"/>
    </row>
    <row r="121" spans="3:7" s="174" customFormat="1" ht="11.25">
      <c r="C121" s="9"/>
      <c r="D121" s="9"/>
      <c r="E121" s="9"/>
      <c r="F121" s="9"/>
      <c r="G121" s="9"/>
    </row>
    <row r="122" spans="3:7" s="174" customFormat="1" ht="11.25">
      <c r="C122" s="9"/>
      <c r="D122" s="9"/>
      <c r="E122" s="9"/>
      <c r="F122" s="9"/>
      <c r="G122" s="9"/>
    </row>
    <row r="123" spans="3:7" s="174" customFormat="1" ht="11.25">
      <c r="C123" s="9"/>
      <c r="D123" s="9"/>
      <c r="E123" s="9"/>
      <c r="F123" s="9"/>
      <c r="G123" s="9"/>
    </row>
    <row r="124" spans="3:7" s="174" customFormat="1" ht="11.25">
      <c r="C124" s="9"/>
      <c r="D124" s="9"/>
      <c r="E124" s="9"/>
      <c r="F124" s="9"/>
      <c r="G124" s="9"/>
    </row>
    <row r="125" spans="3:7" s="174" customFormat="1" ht="11.25">
      <c r="C125" s="9"/>
      <c r="D125" s="9"/>
      <c r="E125" s="9"/>
      <c r="F125" s="9"/>
      <c r="G125" s="9"/>
    </row>
    <row r="126" spans="3:7" s="174" customFormat="1" ht="11.25">
      <c r="C126" s="9"/>
      <c r="D126" s="9"/>
      <c r="E126" s="9"/>
      <c r="F126" s="9"/>
      <c r="G126" s="9"/>
    </row>
    <row r="127" spans="3:7" s="174" customFormat="1" ht="11.25">
      <c r="C127" s="9"/>
      <c r="D127" s="9"/>
      <c r="E127" s="9"/>
      <c r="F127" s="9"/>
      <c r="G127" s="9"/>
    </row>
    <row r="128" spans="3:7" s="174" customFormat="1" ht="11.25">
      <c r="C128" s="9"/>
      <c r="D128" s="9"/>
      <c r="E128" s="9"/>
      <c r="F128" s="9"/>
      <c r="G128" s="9"/>
    </row>
    <row r="129" spans="3:7" s="174" customFormat="1" ht="11.25">
      <c r="C129" s="9"/>
      <c r="D129" s="9"/>
      <c r="E129" s="9"/>
      <c r="F129" s="9"/>
      <c r="G129" s="9"/>
    </row>
    <row r="130" spans="3:7" s="174" customFormat="1" ht="11.25">
      <c r="C130" s="9"/>
      <c r="D130" s="9"/>
      <c r="E130" s="9"/>
      <c r="F130" s="9"/>
      <c r="G130" s="9"/>
    </row>
    <row r="131" spans="3:7" s="174" customFormat="1" ht="11.25">
      <c r="C131" s="9"/>
      <c r="D131" s="9"/>
      <c r="E131" s="9"/>
      <c r="F131" s="9"/>
      <c r="G131" s="9"/>
    </row>
    <row r="132" spans="3:7" s="174" customFormat="1" ht="11.25">
      <c r="C132" s="9"/>
      <c r="D132" s="9"/>
      <c r="E132" s="9"/>
      <c r="F132" s="9"/>
      <c r="G132" s="9"/>
    </row>
    <row r="133" spans="3:7" s="174" customFormat="1" ht="11.25">
      <c r="C133" s="9"/>
      <c r="D133" s="9"/>
      <c r="E133" s="9"/>
      <c r="F133" s="9"/>
      <c r="G133" s="9"/>
    </row>
    <row r="134" spans="3:7" s="174" customFormat="1" ht="11.25">
      <c r="C134" s="9"/>
      <c r="D134" s="9"/>
      <c r="E134" s="9"/>
      <c r="F134" s="9"/>
      <c r="G134" s="9"/>
    </row>
    <row r="135" spans="3:7" s="174" customFormat="1" ht="11.25">
      <c r="C135" s="9"/>
      <c r="D135" s="9"/>
      <c r="E135" s="9"/>
      <c r="F135" s="9"/>
      <c r="G135" s="9"/>
    </row>
    <row r="136" spans="3:7" s="174" customFormat="1" ht="11.25">
      <c r="C136" s="9"/>
      <c r="D136" s="9"/>
      <c r="E136" s="9"/>
      <c r="F136" s="9"/>
      <c r="G136" s="9"/>
    </row>
    <row r="137" spans="3:7" s="174" customFormat="1" ht="11.25">
      <c r="C137" s="9"/>
      <c r="D137" s="9"/>
      <c r="E137" s="9"/>
      <c r="F137" s="9"/>
      <c r="G137" s="9"/>
    </row>
    <row r="138" spans="3:7" s="174" customFormat="1" ht="11.25">
      <c r="C138" s="9"/>
      <c r="D138" s="9"/>
      <c r="E138" s="9"/>
      <c r="F138" s="9"/>
      <c r="G138" s="9"/>
    </row>
    <row r="139" spans="3:7" s="174" customFormat="1" ht="11.25">
      <c r="C139" s="9"/>
      <c r="D139" s="9"/>
      <c r="E139" s="9"/>
      <c r="F139" s="9"/>
      <c r="G139" s="9"/>
    </row>
    <row r="140" spans="3:7" s="174" customFormat="1" ht="11.25">
      <c r="C140" s="9"/>
      <c r="D140" s="9"/>
      <c r="E140" s="9"/>
      <c r="F140" s="9"/>
      <c r="G140" s="9"/>
    </row>
    <row r="141" spans="3:7" s="174" customFormat="1" ht="11.25">
      <c r="C141" s="9"/>
      <c r="D141" s="9"/>
      <c r="E141" s="9"/>
      <c r="F141" s="9"/>
      <c r="G141" s="9"/>
    </row>
    <row r="142" spans="3:7" s="174" customFormat="1" ht="11.25">
      <c r="C142" s="9"/>
      <c r="D142" s="9"/>
      <c r="E142" s="9"/>
      <c r="F142" s="9"/>
      <c r="G142" s="9"/>
    </row>
    <row r="143" spans="3:7" s="174" customFormat="1" ht="11.25">
      <c r="C143" s="9"/>
      <c r="D143" s="9"/>
      <c r="E143" s="9"/>
      <c r="F143" s="9"/>
      <c r="G143" s="9"/>
    </row>
    <row r="144" spans="3:7" s="174" customFormat="1" ht="11.25">
      <c r="C144" s="9"/>
      <c r="D144" s="9"/>
      <c r="E144" s="9"/>
      <c r="F144" s="9"/>
      <c r="G144" s="9"/>
    </row>
    <row r="145" spans="3:7" s="174" customFormat="1" ht="11.25">
      <c r="C145" s="9"/>
      <c r="D145" s="9"/>
      <c r="E145" s="9"/>
      <c r="F145" s="9"/>
      <c r="G145" s="9"/>
    </row>
    <row r="146" spans="3:7" s="174" customFormat="1" ht="11.25">
      <c r="C146" s="9"/>
      <c r="D146" s="9"/>
      <c r="E146" s="9"/>
      <c r="F146" s="9"/>
      <c r="G146" s="9"/>
    </row>
    <row r="147" spans="3:7" s="174" customFormat="1" ht="11.25">
      <c r="C147" s="9"/>
      <c r="D147" s="9"/>
      <c r="E147" s="9"/>
      <c r="F147" s="9"/>
      <c r="G147" s="9"/>
    </row>
    <row r="148" spans="3:7" s="174" customFormat="1" ht="11.25">
      <c r="C148" s="9"/>
      <c r="D148" s="9"/>
      <c r="E148" s="9"/>
      <c r="F148" s="9"/>
      <c r="G148" s="9"/>
    </row>
    <row r="149" spans="3:7" s="174" customFormat="1" ht="11.25">
      <c r="C149" s="9"/>
      <c r="D149" s="9"/>
      <c r="E149" s="9"/>
      <c r="F149" s="9"/>
      <c r="G149" s="9"/>
    </row>
    <row r="150" spans="3:7" s="174" customFormat="1" ht="11.25">
      <c r="C150" s="9"/>
      <c r="D150" s="9"/>
      <c r="E150" s="9"/>
      <c r="F150" s="9"/>
      <c r="G150" s="9"/>
    </row>
    <row r="151" spans="3:7" s="174" customFormat="1" ht="11.25">
      <c r="C151" s="9"/>
      <c r="D151" s="9"/>
      <c r="E151" s="9"/>
      <c r="F151" s="9"/>
      <c r="G151" s="9"/>
    </row>
    <row r="152" spans="3:7" s="174" customFormat="1" ht="11.25">
      <c r="C152" s="9"/>
      <c r="D152" s="9"/>
      <c r="E152" s="9"/>
      <c r="F152" s="9"/>
      <c r="G152" s="9"/>
    </row>
    <row r="153" spans="3:7" s="174" customFormat="1" ht="11.25">
      <c r="C153" s="9"/>
      <c r="D153" s="9"/>
      <c r="E153" s="9"/>
      <c r="F153" s="9"/>
      <c r="G153" s="9"/>
    </row>
    <row r="154" spans="3:7" s="174" customFormat="1" ht="11.25">
      <c r="C154" s="9"/>
      <c r="D154" s="9"/>
      <c r="E154" s="9"/>
      <c r="F154" s="9"/>
      <c r="G154" s="9"/>
    </row>
    <row r="155" spans="3:7" s="174" customFormat="1" ht="11.25">
      <c r="C155" s="9"/>
      <c r="D155" s="9"/>
      <c r="E155" s="9"/>
      <c r="F155" s="9"/>
      <c r="G155" s="9"/>
    </row>
    <row r="156" spans="3:7" s="174" customFormat="1" ht="11.25">
      <c r="C156" s="9"/>
      <c r="D156" s="9"/>
      <c r="E156" s="9"/>
      <c r="F156" s="9"/>
      <c r="G156" s="9"/>
    </row>
    <row r="157" spans="3:7" s="174" customFormat="1" ht="11.25">
      <c r="C157" s="9"/>
      <c r="D157" s="9"/>
      <c r="E157" s="9"/>
      <c r="F157" s="9"/>
      <c r="G157" s="9"/>
    </row>
    <row r="158" spans="3:7" s="174" customFormat="1" ht="11.25">
      <c r="C158" s="9"/>
      <c r="D158" s="9"/>
      <c r="E158" s="9"/>
      <c r="F158" s="9"/>
      <c r="G158" s="9"/>
    </row>
    <row r="159" spans="3:7" s="174" customFormat="1" ht="11.25">
      <c r="C159" s="9"/>
      <c r="D159" s="9"/>
      <c r="E159" s="9"/>
      <c r="F159" s="9"/>
      <c r="G159" s="9"/>
    </row>
    <row r="160" spans="3:7" s="174" customFormat="1" ht="11.25">
      <c r="C160" s="9"/>
      <c r="D160" s="9"/>
      <c r="E160" s="9"/>
      <c r="F160" s="9"/>
      <c r="G160" s="9"/>
    </row>
    <row r="161" spans="3:7" s="174" customFormat="1" ht="11.25">
      <c r="C161" s="9"/>
      <c r="D161" s="9"/>
      <c r="E161" s="9"/>
      <c r="F161" s="9"/>
      <c r="G161" s="9"/>
    </row>
    <row r="162" spans="3:7" s="174" customFormat="1" ht="11.25">
      <c r="C162" s="9"/>
      <c r="D162" s="9"/>
      <c r="E162" s="9"/>
      <c r="F162" s="9"/>
      <c r="G162" s="9"/>
    </row>
    <row r="163" spans="3:7" s="174" customFormat="1" ht="11.25">
      <c r="C163" s="9"/>
      <c r="D163" s="9"/>
      <c r="E163" s="9"/>
      <c r="F163" s="9"/>
      <c r="G163" s="9"/>
    </row>
    <row r="164" spans="3:7" s="174" customFormat="1" ht="11.25">
      <c r="C164" s="9"/>
      <c r="D164" s="9"/>
      <c r="E164" s="9"/>
      <c r="F164" s="9"/>
      <c r="G164" s="9"/>
    </row>
    <row r="165" spans="3:7" s="174" customFormat="1" ht="11.25">
      <c r="C165" s="9"/>
      <c r="D165" s="9"/>
      <c r="E165" s="9"/>
      <c r="F165" s="9"/>
      <c r="G165" s="9"/>
    </row>
    <row r="166" spans="3:7" s="174" customFormat="1" ht="11.25">
      <c r="C166" s="9"/>
      <c r="D166" s="9"/>
      <c r="E166" s="9"/>
      <c r="F166" s="9"/>
      <c r="G166" s="9"/>
    </row>
    <row r="167" spans="3:7" s="174" customFormat="1" ht="11.25">
      <c r="C167" s="9"/>
      <c r="D167" s="9"/>
      <c r="E167" s="9"/>
      <c r="F167" s="9"/>
      <c r="G167" s="9"/>
    </row>
    <row r="168" spans="3:7" s="174" customFormat="1" ht="11.25">
      <c r="C168" s="9"/>
      <c r="D168" s="9"/>
      <c r="E168" s="9"/>
      <c r="F168" s="9"/>
      <c r="G168" s="9"/>
    </row>
    <row r="169" spans="3:7" s="174" customFormat="1" ht="11.25">
      <c r="C169" s="9"/>
      <c r="D169" s="9"/>
      <c r="E169" s="9"/>
      <c r="F169" s="9"/>
      <c r="G169" s="9"/>
    </row>
    <row r="170" spans="3:7" s="174" customFormat="1" ht="11.25">
      <c r="C170" s="9"/>
      <c r="D170" s="9"/>
      <c r="E170" s="9"/>
      <c r="F170" s="9"/>
      <c r="G170" s="9"/>
    </row>
    <row r="171" spans="3:7" s="174" customFormat="1" ht="11.25">
      <c r="C171" s="9"/>
      <c r="D171" s="9"/>
      <c r="E171" s="9"/>
      <c r="F171" s="9"/>
      <c r="G171" s="9"/>
    </row>
    <row r="172" spans="3:7" s="174" customFormat="1" ht="11.25">
      <c r="C172" s="9"/>
      <c r="D172" s="9"/>
      <c r="E172" s="9"/>
      <c r="F172" s="9"/>
      <c r="G172" s="9"/>
    </row>
    <row r="173" spans="3:7" s="174" customFormat="1" ht="11.25">
      <c r="C173" s="9"/>
      <c r="D173" s="9"/>
      <c r="E173" s="9"/>
      <c r="F173" s="9"/>
      <c r="G173" s="9"/>
    </row>
    <row r="174" spans="3:7" s="174" customFormat="1" ht="11.25">
      <c r="C174" s="9"/>
      <c r="D174" s="9"/>
      <c r="E174" s="9"/>
      <c r="F174" s="9"/>
      <c r="G174" s="9"/>
    </row>
    <row r="175" spans="3:7" s="174" customFormat="1" ht="11.25">
      <c r="C175" s="9"/>
      <c r="D175" s="9"/>
      <c r="E175" s="9"/>
      <c r="F175" s="9"/>
      <c r="G175" s="9"/>
    </row>
    <row r="176" spans="3:7" s="174" customFormat="1" ht="11.25">
      <c r="C176" s="9"/>
      <c r="D176" s="9"/>
      <c r="E176" s="9"/>
      <c r="F176" s="9"/>
      <c r="G176" s="9"/>
    </row>
    <row r="177" spans="1:8" ht="11.25">
      <c r="A177" s="25"/>
      <c r="B177" s="25"/>
      <c r="C177" s="26"/>
      <c r="D177" s="26"/>
      <c r="E177" s="26"/>
      <c r="F177" s="26"/>
      <c r="G177" s="26"/>
      <c r="H177" s="25"/>
    </row>
    <row r="178" spans="1:2" ht="11.25">
      <c r="A178" s="175"/>
      <c r="B178" s="176"/>
    </row>
    <row r="179" spans="1:2" ht="11.25">
      <c r="A179" s="175"/>
      <c r="B179" s="176"/>
    </row>
    <row r="180" spans="1:2" ht="11.25">
      <c r="A180" s="175"/>
      <c r="B180" s="176"/>
    </row>
    <row r="181" spans="1:2" ht="11.25">
      <c r="A181" s="175"/>
      <c r="B181" s="176"/>
    </row>
    <row r="182" spans="1:2" ht="11.25">
      <c r="A182" s="175"/>
      <c r="B182" s="176"/>
    </row>
  </sheetData>
  <sheetProtection/>
  <dataValidations count="9">
    <dataValidation allowBlank="1" showInputMessage="1" showErrorMessage="1" prompt="Indicar si el deudor ya sobrepasó el plazo estipulado para pago, 90, 180 o 365 días." sqref="I7 I16 I46 I61 I71 I81 I91 I26 I36"/>
    <dataValidation allowBlank="1" showInputMessage="1" showErrorMessage="1" prompt="Informar sobre caraterísticas cualitativas de la cuenta, ejemplo: acciones implementadas para su recuperación, causas de la demora en su recuperación." sqref="H7 H16 H46 H61 H71 H81 H91 H26 H36"/>
    <dataValidation allowBlank="1" showInputMessage="1" showErrorMessage="1" prompt="Importe de la cuentas por cobrar con vencimiento mayor a 365 días." sqref="G7 G16 G46 G61 G71 G81 G91 G26 G36"/>
    <dataValidation allowBlank="1" showInputMessage="1" showErrorMessage="1" prompt="Importe de la cuentas por cobrar con fecha de vencimiento de 181 a 365 días." sqref="F7 F16 F46 F61 F71 F81 F91 F26 F36"/>
    <dataValidation allowBlank="1" showInputMessage="1" showErrorMessage="1" prompt="Importe de la cuentas por cobrar con fecha de vencimiento de 91 a 180 días." sqref="E7 E16 E46 E61 E71 E81 E91 E26 E36"/>
    <dataValidation allowBlank="1" showInputMessage="1" showErrorMessage="1" prompt="Importe de la cuentas por cobrar con fecha de vencimiento de 1 a 90 días." sqref="D7 D16 D46 D61 D71 D81 D91 D26 D36"/>
    <dataValidation allowBlank="1" showInputMessage="1" showErrorMessage="1" prompt="Corresponde al nombre o descripción de la cuenta de acuerdo al Plan de Cuentas emitido por el CONAC." sqref="B7 B16 B46 B61 B71 B81 B91 B26 B36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16 A26 A36 A46 A61 A71 A81 A91"/>
    <dataValidation allowBlank="1" showInputMessage="1" showErrorMessage="1" prompt="Saldo final del periodo de la información financiera trimestral presentada, el cual debe coincidir con la suma de las columnas de 90, 180, 365 y más de 365 días." sqref="C7 C16 C26 C36 C46 C61 C71 C81 C91"/>
  </dataValidations>
  <printOptions horizontalCentered="1"/>
  <pageMargins left="0" right="0" top="0.7480314960629921" bottom="0" header="0" footer="0"/>
  <pageSetup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0.7109375" style="45" customWidth="1"/>
    <col min="2" max="7" width="11.421875" style="45" customWidth="1"/>
    <col min="8" max="8" width="17.7109375" style="45" customWidth="1"/>
    <col min="9" max="16384" width="11.421875" style="45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7"/>
    </row>
    <row r="2" spans="1:8" ht="11.25">
      <c r="A2" s="3" t="s">
        <v>199</v>
      </c>
      <c r="B2" s="3"/>
      <c r="C2" s="3"/>
      <c r="D2" s="3"/>
      <c r="E2" s="3"/>
      <c r="F2" s="3"/>
      <c r="G2" s="3"/>
      <c r="H2" s="185"/>
    </row>
    <row r="3" spans="1:8" ht="15.75">
      <c r="A3" s="3"/>
      <c r="B3" s="3"/>
      <c r="C3" s="3"/>
      <c r="D3" s="241" t="s">
        <v>391</v>
      </c>
      <c r="E3" s="3"/>
      <c r="F3" s="3"/>
      <c r="G3" s="3"/>
      <c r="H3" s="185"/>
    </row>
    <row r="4" spans="1:8" ht="11.25" customHeight="1">
      <c r="A4" s="185"/>
      <c r="B4" s="185"/>
      <c r="C4" s="185"/>
      <c r="D4" s="185"/>
      <c r="E4" s="185"/>
      <c r="F4" s="185"/>
      <c r="G4" s="3"/>
      <c r="H4" s="185"/>
    </row>
    <row r="5" spans="1:8" ht="11.25" customHeight="1">
      <c r="A5" s="286" t="s">
        <v>315</v>
      </c>
      <c r="B5" s="287"/>
      <c r="C5" s="287"/>
      <c r="D5" s="287"/>
      <c r="E5" s="287"/>
      <c r="F5" s="41"/>
      <c r="G5" s="41"/>
      <c r="H5" s="280" t="s">
        <v>317</v>
      </c>
    </row>
    <row r="6" spans="10:17" ht="11.25">
      <c r="J6" s="248"/>
      <c r="K6" s="248"/>
      <c r="L6" s="248"/>
      <c r="M6" s="248"/>
      <c r="N6" s="248"/>
      <c r="O6" s="248"/>
      <c r="P6" s="248"/>
      <c r="Q6" s="248"/>
    </row>
    <row r="7" ht="11.25">
      <c r="A7" s="3" t="s">
        <v>84</v>
      </c>
    </row>
    <row r="8" spans="1:8" ht="52.5" customHeight="1">
      <c r="A8" s="249" t="s">
        <v>316</v>
      </c>
      <c r="B8" s="249"/>
      <c r="C8" s="249"/>
      <c r="D8" s="249"/>
      <c r="E8" s="249"/>
      <c r="F8" s="249"/>
      <c r="G8" s="249"/>
      <c r="H8" s="249"/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SheetLayoutView="100" zoomScalePageLayoutView="0" workbookViewId="0" topLeftCell="A1">
      <selection activeCell="A26" activeCellId="1" sqref="A16:D16 A26:D26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1.25">
      <c r="A1" s="3" t="s">
        <v>43</v>
      </c>
      <c r="B1" s="3"/>
      <c r="D1" s="7"/>
    </row>
    <row r="2" spans="1:2" ht="11.25">
      <c r="A2" s="3" t="s">
        <v>199</v>
      </c>
      <c r="B2" s="3"/>
    </row>
    <row r="3" ht="15.75">
      <c r="B3" s="239" t="s">
        <v>391</v>
      </c>
    </row>
    <row r="5" spans="1:4" s="21" customFormat="1" ht="11.25" customHeight="1">
      <c r="A5" s="271" t="s">
        <v>61</v>
      </c>
      <c r="B5" s="178"/>
      <c r="C5" s="27"/>
      <c r="D5" s="289" t="s">
        <v>62</v>
      </c>
    </row>
    <row r="6" spans="1:4" ht="11.25">
      <c r="A6" s="28"/>
      <c r="B6" s="28"/>
      <c r="C6" s="29"/>
      <c r="D6" s="30"/>
    </row>
    <row r="7" spans="1:4" ht="15" customHeight="1">
      <c r="A7" s="272" t="s">
        <v>46</v>
      </c>
      <c r="B7" s="273" t="s">
        <v>47</v>
      </c>
      <c r="C7" s="274" t="s">
        <v>48</v>
      </c>
      <c r="D7" s="288" t="s">
        <v>63</v>
      </c>
    </row>
    <row r="8" spans="1:4" ht="11.25">
      <c r="A8" s="117"/>
      <c r="B8" s="105"/>
      <c r="C8" s="103"/>
      <c r="D8" s="105"/>
    </row>
    <row r="9" spans="1:4" s="185" customFormat="1" ht="11.25">
      <c r="A9" s="117"/>
      <c r="B9" s="105"/>
      <c r="C9" s="103"/>
      <c r="D9" s="105"/>
    </row>
    <row r="10" spans="1:4" s="185" customFormat="1" ht="11.25">
      <c r="A10" s="117"/>
      <c r="B10" s="105"/>
      <c r="C10" s="103"/>
      <c r="D10" s="105"/>
    </row>
    <row r="11" spans="1:4" s="185" customFormat="1" ht="11.25">
      <c r="A11" s="117"/>
      <c r="B11" s="105"/>
      <c r="C11" s="103"/>
      <c r="D11" s="105"/>
    </row>
    <row r="12" spans="1:4" ht="11.25">
      <c r="A12" s="117"/>
      <c r="B12" s="105"/>
      <c r="C12" s="103"/>
      <c r="D12" s="105"/>
    </row>
    <row r="13" spans="1:4" ht="11.25">
      <c r="A13" s="117"/>
      <c r="B13" s="105"/>
      <c r="C13" s="103"/>
      <c r="D13" s="105"/>
    </row>
    <row r="14" spans="1:4" ht="11.25">
      <c r="A14" s="117"/>
      <c r="B14" s="105"/>
      <c r="C14" s="103"/>
      <c r="D14" s="105"/>
    </row>
    <row r="15" spans="1:4" ht="11.25">
      <c r="A15" s="117"/>
      <c r="B15" s="105"/>
      <c r="C15" s="103"/>
      <c r="D15" s="105"/>
    </row>
    <row r="16" spans="1:4" ht="11.25">
      <c r="A16" s="290"/>
      <c r="B16" s="290" t="s">
        <v>221</v>
      </c>
      <c r="C16" s="268">
        <f>SUM(C8:C15)</f>
        <v>0</v>
      </c>
      <c r="D16" s="126"/>
    </row>
    <row r="17" spans="1:4" ht="11.25">
      <c r="A17" s="116"/>
      <c r="B17" s="116"/>
      <c r="C17" s="122"/>
      <c r="D17" s="116"/>
    </row>
    <row r="18" spans="1:4" ht="11.25">
      <c r="A18" s="116"/>
      <c r="B18" s="116"/>
      <c r="C18" s="122"/>
      <c r="D18" s="116"/>
    </row>
    <row r="19" spans="1:4" s="21" customFormat="1" ht="11.25" customHeight="1">
      <c r="A19" s="271" t="s">
        <v>64</v>
      </c>
      <c r="B19" s="116"/>
      <c r="C19" s="27"/>
      <c r="D19" s="289" t="s">
        <v>62</v>
      </c>
    </row>
    <row r="20" spans="1:4" ht="11.25">
      <c r="A20" s="28"/>
      <c r="B20" s="28"/>
      <c r="C20" s="29"/>
      <c r="D20" s="30"/>
    </row>
    <row r="21" spans="1:4" ht="15" customHeight="1">
      <c r="A21" s="272" t="s">
        <v>46</v>
      </c>
      <c r="B21" s="273" t="s">
        <v>47</v>
      </c>
      <c r="C21" s="274" t="s">
        <v>48</v>
      </c>
      <c r="D21" s="288" t="s">
        <v>63</v>
      </c>
    </row>
    <row r="22" spans="1:4" ht="11.25">
      <c r="A22" s="121"/>
      <c r="B22" s="125"/>
      <c r="C22" s="103"/>
      <c r="D22" s="105"/>
    </row>
    <row r="23" spans="1:4" s="182" customFormat="1" ht="11.25">
      <c r="A23" s="121"/>
      <c r="B23" s="125"/>
      <c r="C23" s="103"/>
      <c r="D23" s="105"/>
    </row>
    <row r="24" spans="1:4" s="182" customFormat="1" ht="11.25">
      <c r="A24" s="121"/>
      <c r="B24" s="125"/>
      <c r="C24" s="103"/>
      <c r="D24" s="105"/>
    </row>
    <row r="25" spans="1:4" ht="11.25">
      <c r="A25" s="121"/>
      <c r="B25" s="125"/>
      <c r="C25" s="103"/>
      <c r="D25" s="105"/>
    </row>
    <row r="26" spans="1:4" ht="11.25">
      <c r="A26" s="114"/>
      <c r="B26" s="114" t="s">
        <v>222</v>
      </c>
      <c r="C26" s="264">
        <f>SUM(C22:C25)</f>
        <v>0</v>
      </c>
      <c r="D26" s="126"/>
    </row>
    <row r="28" ht="11.25">
      <c r="B28" s="8">
        <f>+UPPER(B17)</f>
      </c>
    </row>
  </sheetData>
  <sheetProtection/>
  <dataValidations count="6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Saldo final de la Información Financiera Trimestral que se presenta (trimestral: 1er, 2do, 3ro. o 4to.)." sqref="C2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7" width="22.7109375" style="8" customWidth="1"/>
    <col min="8" max="16384" width="11.421875" style="8" customWidth="1"/>
  </cols>
  <sheetData>
    <row r="1" spans="1:7" s="21" customFormat="1" ht="11.25" customHeight="1">
      <c r="A1" s="32" t="s">
        <v>43</v>
      </c>
      <c r="B1" s="32"/>
      <c r="C1" s="186"/>
      <c r="D1" s="32"/>
      <c r="E1" s="32"/>
      <c r="F1" s="32"/>
      <c r="G1" s="33"/>
    </row>
    <row r="2" spans="1:7" s="21" customFormat="1" ht="11.25" customHeight="1">
      <c r="A2" s="32" t="s">
        <v>199</v>
      </c>
      <c r="B2" s="32"/>
      <c r="C2" s="186"/>
      <c r="D2" s="32"/>
      <c r="E2" s="32"/>
      <c r="F2" s="32"/>
      <c r="G2" s="32"/>
    </row>
    <row r="3" ht="15.75">
      <c r="B3" s="239" t="s">
        <v>391</v>
      </c>
    </row>
    <row r="5" spans="1:7" ht="11.25" customHeight="1">
      <c r="A5" s="278" t="s">
        <v>65</v>
      </c>
      <c r="B5" s="278"/>
      <c r="G5" s="280" t="s">
        <v>66</v>
      </c>
    </row>
    <row r="6" spans="1:7" ht="11.25">
      <c r="A6" s="184"/>
      <c r="B6" s="184"/>
      <c r="C6" s="43"/>
      <c r="D6" s="184"/>
      <c r="E6" s="184"/>
      <c r="F6" s="184"/>
      <c r="G6" s="184"/>
    </row>
    <row r="7" spans="1:7" ht="15" customHeight="1">
      <c r="A7" s="272" t="s">
        <v>46</v>
      </c>
      <c r="B7" s="273" t="s">
        <v>47</v>
      </c>
      <c r="C7" s="274" t="s">
        <v>48</v>
      </c>
      <c r="D7" s="281" t="s">
        <v>49</v>
      </c>
      <c r="E7" s="281" t="s">
        <v>67</v>
      </c>
      <c r="F7" s="273" t="s">
        <v>68</v>
      </c>
      <c r="G7" s="273" t="s">
        <v>69</v>
      </c>
    </row>
    <row r="8" spans="1:7" ht="11.25">
      <c r="A8" s="126"/>
      <c r="B8" s="126"/>
      <c r="C8" s="99"/>
      <c r="D8" s="127"/>
      <c r="E8" s="128"/>
      <c r="F8" s="126"/>
      <c r="G8" s="126"/>
    </row>
    <row r="9" spans="1:7" s="185" customFormat="1" ht="11.25">
      <c r="A9" s="126"/>
      <c r="B9" s="126"/>
      <c r="C9" s="99"/>
      <c r="D9" s="128"/>
      <c r="E9" s="128"/>
      <c r="F9" s="126"/>
      <c r="G9" s="126"/>
    </row>
    <row r="10" spans="1:7" s="185" customFormat="1" ht="11.25">
      <c r="A10" s="126"/>
      <c r="B10" s="126"/>
      <c r="C10" s="99"/>
      <c r="D10" s="128"/>
      <c r="E10" s="128"/>
      <c r="F10" s="126"/>
      <c r="G10" s="126"/>
    </row>
    <row r="11" spans="1:7" s="185" customFormat="1" ht="11.25">
      <c r="A11" s="126"/>
      <c r="B11" s="126"/>
      <c r="C11" s="99"/>
      <c r="D11" s="128"/>
      <c r="E11" s="128"/>
      <c r="F11" s="126"/>
      <c r="G11" s="126"/>
    </row>
    <row r="12" spans="1:7" s="185" customFormat="1" ht="11.25">
      <c r="A12" s="126"/>
      <c r="B12" s="126"/>
      <c r="C12" s="99"/>
      <c r="D12" s="128"/>
      <c r="E12" s="128"/>
      <c r="F12" s="126"/>
      <c r="G12" s="126"/>
    </row>
    <row r="13" spans="1:7" s="185" customFormat="1" ht="11.25">
      <c r="A13" s="126"/>
      <c r="B13" s="126"/>
      <c r="C13" s="99"/>
      <c r="D13" s="128"/>
      <c r="E13" s="128"/>
      <c r="F13" s="126"/>
      <c r="G13" s="126"/>
    </row>
    <row r="14" spans="1:7" s="185" customFormat="1" ht="11.25">
      <c r="A14" s="126"/>
      <c r="B14" s="126"/>
      <c r="C14" s="99"/>
      <c r="D14" s="128"/>
      <c r="E14" s="128"/>
      <c r="F14" s="126"/>
      <c r="G14" s="126"/>
    </row>
    <row r="15" spans="1:7" ht="11.25">
      <c r="A15" s="126"/>
      <c r="B15" s="126"/>
      <c r="C15" s="99"/>
      <c r="D15" s="128"/>
      <c r="E15" s="128"/>
      <c r="F15" s="126"/>
      <c r="G15" s="126"/>
    </row>
    <row r="16" spans="1:7" ht="11.25">
      <c r="A16" s="291"/>
      <c r="B16" s="291" t="s">
        <v>231</v>
      </c>
      <c r="C16" s="292">
        <f>SUM(C8:C15)</f>
        <v>0</v>
      </c>
      <c r="D16" s="291"/>
      <c r="E16" s="291"/>
      <c r="F16" s="291"/>
      <c r="G16" s="291"/>
    </row>
  </sheetData>
  <sheetProtection/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1875" style="8" customWidth="1"/>
  </cols>
  <sheetData>
    <row r="1" spans="1:5" ht="11.25">
      <c r="A1" s="3" t="s">
        <v>43</v>
      </c>
      <c r="B1" s="3"/>
      <c r="C1" s="4"/>
      <c r="D1" s="3"/>
      <c r="E1" s="7"/>
    </row>
    <row r="2" spans="1:5" ht="11.25">
      <c r="A2" s="3" t="s">
        <v>199</v>
      </c>
      <c r="B2" s="3"/>
      <c r="C2" s="4"/>
      <c r="D2" s="3"/>
      <c r="E2" s="3"/>
    </row>
    <row r="3" ht="15.75">
      <c r="B3" s="239" t="s">
        <v>391</v>
      </c>
    </row>
    <row r="5" spans="1:5" ht="11.25" customHeight="1">
      <c r="A5" s="278" t="s">
        <v>70</v>
      </c>
      <c r="B5" s="278"/>
      <c r="E5" s="280" t="s">
        <v>71</v>
      </c>
    </row>
    <row r="6" spans="1:5" ht="11.25">
      <c r="A6" s="184"/>
      <c r="B6" s="184"/>
      <c r="C6" s="43"/>
      <c r="D6" s="184"/>
      <c r="E6" s="184"/>
    </row>
    <row r="7" spans="1:5" ht="15" customHeight="1">
      <c r="A7" s="272" t="s">
        <v>46</v>
      </c>
      <c r="B7" s="273" t="s">
        <v>47</v>
      </c>
      <c r="C7" s="274" t="s">
        <v>48</v>
      </c>
      <c r="D7" s="281" t="s">
        <v>49</v>
      </c>
      <c r="E7" s="273" t="s">
        <v>72</v>
      </c>
    </row>
    <row r="8" spans="1:5" s="168" customFormat="1" ht="11.25" customHeight="1">
      <c r="A8" s="127"/>
      <c r="B8" s="127"/>
      <c r="C8" s="124"/>
      <c r="D8" s="127"/>
      <c r="E8" s="127"/>
    </row>
    <row r="9" spans="1:5" s="185" customFormat="1" ht="11.25" customHeight="1">
      <c r="A9" s="127"/>
      <c r="B9" s="127"/>
      <c r="C9" s="124"/>
      <c r="D9" s="127"/>
      <c r="E9" s="127"/>
    </row>
    <row r="10" spans="1:5" s="185" customFormat="1" ht="11.25" customHeight="1">
      <c r="A10" s="127"/>
      <c r="B10" s="127"/>
      <c r="C10" s="124"/>
      <c r="D10" s="127"/>
      <c r="E10" s="127"/>
    </row>
    <row r="11" spans="1:5" s="185" customFormat="1" ht="11.25" customHeight="1">
      <c r="A11" s="127"/>
      <c r="B11" s="127"/>
      <c r="C11" s="124"/>
      <c r="D11" s="127"/>
      <c r="E11" s="127"/>
    </row>
    <row r="12" spans="1:5" s="185" customFormat="1" ht="11.25" customHeight="1">
      <c r="A12" s="127"/>
      <c r="B12" s="127"/>
      <c r="C12" s="124"/>
      <c r="D12" s="127"/>
      <c r="E12" s="127"/>
    </row>
    <row r="13" spans="1:5" s="185" customFormat="1" ht="11.25" customHeight="1">
      <c r="A13" s="127"/>
      <c r="B13" s="127"/>
      <c r="C13" s="124"/>
      <c r="D13" s="127"/>
      <c r="E13" s="127"/>
    </row>
    <row r="14" spans="1:5" s="182" customFormat="1" ht="11.25" customHeight="1">
      <c r="A14" s="127"/>
      <c r="B14" s="127"/>
      <c r="C14" s="124"/>
      <c r="D14" s="127"/>
      <c r="E14" s="127"/>
    </row>
    <row r="15" spans="1:5" ht="11.25">
      <c r="A15" s="127"/>
      <c r="B15" s="127"/>
      <c r="C15" s="124"/>
      <c r="D15" s="127"/>
      <c r="E15" s="127"/>
    </row>
    <row r="16" spans="1:5" ht="11.25">
      <c r="A16" s="114"/>
      <c r="B16" s="114" t="s">
        <v>232</v>
      </c>
      <c r="C16" s="146">
        <f>SUM(C8:C15)</f>
        <v>0</v>
      </c>
      <c r="D16" s="114"/>
      <c r="E16" s="114"/>
    </row>
  </sheetData>
  <sheetProtection/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cp:lastPrinted>2017-01-13T17:20:02Z</cp:lastPrinted>
  <dcterms:created xsi:type="dcterms:W3CDTF">2012-12-11T20:36:24Z</dcterms:created>
  <dcterms:modified xsi:type="dcterms:W3CDTF">2017-02-10T20:47:31Z</dcterms:modified>
  <cp:category/>
  <cp:version/>
  <cp:contentType/>
  <cp:contentStatus/>
</cp:coreProperties>
</file>