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<sst xmlns="http://schemas.openxmlformats.org/spreadsheetml/2006/main" count="35" uniqueCount="27">
  <si>
    <t>CONSEJO DE TURISMO DE CELAYA GUANAJUATO
ESTADO ANALÍTICO DE INGRESOS 
DEL 1 DE ENERO AL 31 DE DICIEMBRE  DE 2016</t>
  </si>
  <si>
    <t>CFF</t>
  </si>
  <si>
    <t>CE</t>
  </si>
  <si>
    <t>CRI</t>
  </si>
  <si>
    <t>CONCEPTO</t>
  </si>
  <si>
    <t>ESTIMADO</t>
  </si>
  <si>
    <t>AMPLIACIONES Y REDUCCIONES</t>
  </si>
  <si>
    <t>MODIFICADO</t>
  </si>
  <si>
    <t>DEVENGADO</t>
  </si>
  <si>
    <t>RECAUDADO</t>
  </si>
  <si>
    <t>DIFERENCIA</t>
  </si>
  <si>
    <t>EXCEDENTES</t>
  </si>
  <si>
    <t>PRESUPUESTO DE INGRESOS</t>
  </si>
  <si>
    <t>1.1.6</t>
  </si>
  <si>
    <t>Ingresos propios</t>
  </si>
  <si>
    <t>1.1.8</t>
  </si>
  <si>
    <t>Municipio convenio de promocion FONDO MI</t>
  </si>
  <si>
    <t>Gobierno del estado (SEDETUR) Fondos Mix</t>
  </si>
  <si>
    <t>Gobierno del Estado (SEDETUR) 2% ISH</t>
  </si>
  <si>
    <t>Con sabor a celaya</t>
  </si>
  <si>
    <t>Transferencias para servicios personales</t>
  </si>
  <si>
    <t>Materiales y suministros</t>
  </si>
  <si>
    <t>Servicios Basicos</t>
  </si>
  <si>
    <t>Transferencias, asignaciones, subsidios</t>
  </si>
  <si>
    <t>Bienes Muebles, Inmuebles e Intangibles</t>
  </si>
  <si>
    <t>1.1.9</t>
  </si>
  <si>
    <t>Participacion Iniciativa Privada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</si>
</sst>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38" fillId="0" borderId="0" xfId="52" applyFont="1" applyFill="1" applyBorder="1" applyAlignment="1">
      <alignment vertical="top"/>
      <protection/>
    </xf>
    <xf numFmtId="0" fontId="39" fillId="0" borderId="0" xfId="52" applyFont="1" applyFill="1" applyBorder="1" applyAlignment="1">
      <alignment horizontal="center" vertical="top"/>
      <protection/>
    </xf>
    <xf numFmtId="0" fontId="39" fillId="0" borderId="0" xfId="52" applyFont="1" applyFill="1" applyBorder="1" applyAlignment="1">
      <alignment vertical="top"/>
      <protection/>
    </xf>
    <xf numFmtId="0" fontId="39" fillId="0" borderId="0" xfId="52" applyFont="1" applyFill="1" applyBorder="1" applyAlignment="1" applyProtection="1">
      <alignment horizontal="center" vertical="top"/>
      <protection locked="0"/>
    </xf>
    <xf numFmtId="0" fontId="0" fillId="0" borderId="0" xfId="52" applyFont="1" applyFill="1" applyBorder="1" applyAlignment="1" applyProtection="1">
      <alignment horizontal="center" vertical="top"/>
      <protection locked="0"/>
    </xf>
    <xf numFmtId="0" fontId="0" fillId="0" borderId="0" xfId="52" applyFont="1" applyFill="1" applyBorder="1" applyAlignment="1" applyProtection="1">
      <alignment horizontal="justify" vertical="top" wrapText="1"/>
      <protection locked="0"/>
    </xf>
    <xf numFmtId="4" fontId="39" fillId="0" borderId="0" xfId="52" applyNumberFormat="1" applyFont="1" applyFill="1" applyBorder="1" applyAlignment="1" applyProtection="1">
      <alignment vertical="top"/>
      <protection locked="0"/>
    </xf>
    <xf numFmtId="0" fontId="39" fillId="0" borderId="0" xfId="52" applyFont="1" applyFill="1" applyBorder="1" applyAlignment="1" applyProtection="1">
      <alignment vertical="top"/>
      <protection locked="0"/>
    </xf>
    <xf numFmtId="0" fontId="39" fillId="0" borderId="0" xfId="52" applyFont="1" applyFill="1" applyBorder="1" applyAlignment="1" applyProtection="1">
      <alignment horizontal="justify" vertical="top" wrapText="1"/>
      <protection locked="0"/>
    </xf>
    <xf numFmtId="0" fontId="40" fillId="33" borderId="10" xfId="52" applyFont="1" applyFill="1" applyBorder="1" applyAlignment="1" applyProtection="1">
      <alignment horizontal="center" vertical="center" wrapText="1"/>
      <protection locked="0"/>
    </xf>
    <xf numFmtId="0" fontId="40" fillId="34" borderId="11" xfId="52" applyFont="1" applyFill="1" applyBorder="1" applyAlignment="1" applyProtection="1">
      <alignment horizontal="center" vertical="center" wrapText="1"/>
      <protection locked="0"/>
    </xf>
    <xf numFmtId="0" fontId="40" fillId="35" borderId="12" xfId="52" applyFont="1" applyFill="1" applyBorder="1" applyAlignment="1" applyProtection="1">
      <alignment horizontal="center" vertical="center" wrapText="1"/>
      <protection locked="0"/>
    </xf>
    <xf numFmtId="0" fontId="40" fillId="36" borderId="13" xfId="52" applyFont="1" applyFill="1" applyBorder="1" applyAlignment="1">
      <alignment horizontal="center" vertical="center"/>
      <protection/>
    </xf>
    <xf numFmtId="0" fontId="40" fillId="37" borderId="13" xfId="52" applyFont="1" applyFill="1" applyBorder="1" applyAlignment="1">
      <alignment horizontal="center" vertical="center" wrapText="1"/>
      <protection/>
    </xf>
    <xf numFmtId="0" fontId="40" fillId="0" borderId="14" xfId="53" applyFont="1" applyBorder="1" applyAlignment="1" applyProtection="1">
      <alignment horizontal="center" vertical="top"/>
      <protection hidden="1"/>
    </xf>
    <xf numFmtId="0" fontId="40" fillId="0" borderId="15" xfId="53" applyFont="1" applyBorder="1" applyAlignment="1" applyProtection="1">
      <alignment horizontal="center" vertical="top"/>
      <protection/>
    </xf>
    <xf numFmtId="0" fontId="38" fillId="0" borderId="15" xfId="52" applyFont="1" applyFill="1" applyBorder="1" applyAlignment="1" applyProtection="1">
      <alignment vertical="top" wrapText="1"/>
      <protection/>
    </xf>
    <xf numFmtId="4" fontId="38" fillId="0" borderId="15" xfId="52" applyNumberFormat="1" applyFont="1" applyFill="1" applyBorder="1" applyAlignment="1" applyProtection="1">
      <alignment vertical="top"/>
      <protection locked="0"/>
    </xf>
    <xf numFmtId="4" fontId="38" fillId="0" borderId="16" xfId="52" applyNumberFormat="1" applyFont="1" applyFill="1" applyBorder="1" applyAlignment="1" applyProtection="1">
      <alignment vertical="top"/>
      <protection locked="0"/>
    </xf>
    <xf numFmtId="0" fontId="39" fillId="0" borderId="17" xfId="52" applyFont="1" applyFill="1" applyBorder="1" applyAlignment="1" applyProtection="1">
      <alignment horizontal="center" vertical="top"/>
      <protection locked="0"/>
    </xf>
    <xf numFmtId="4" fontId="39" fillId="0" borderId="18" xfId="52" applyNumberFormat="1" applyFont="1" applyFill="1" applyBorder="1" applyAlignment="1" applyProtection="1">
      <alignment vertical="top"/>
      <protection locked="0"/>
    </xf>
    <xf numFmtId="0" fontId="39" fillId="0" borderId="19" xfId="52" applyFont="1" applyFill="1" applyBorder="1" applyAlignment="1" applyProtection="1">
      <alignment horizontal="center" vertical="top"/>
      <protection locked="0"/>
    </xf>
    <xf numFmtId="0" fontId="0" fillId="0" borderId="20" xfId="52" applyFont="1" applyFill="1" applyBorder="1" applyAlignment="1" applyProtection="1">
      <alignment horizontal="center" vertical="top"/>
      <protection locked="0"/>
    </xf>
    <xf numFmtId="0" fontId="39" fillId="0" borderId="20" xfId="52" applyFont="1" applyFill="1" applyBorder="1" applyAlignment="1" applyProtection="1">
      <alignment horizontal="center" vertical="top"/>
      <protection locked="0"/>
    </xf>
    <xf numFmtId="0" fontId="39" fillId="0" borderId="20" xfId="52" applyFont="1" applyFill="1" applyBorder="1" applyAlignment="1" applyProtection="1">
      <alignment vertical="top"/>
      <protection locked="0"/>
    </xf>
    <xf numFmtId="4" fontId="39" fillId="0" borderId="20" xfId="52" applyNumberFormat="1" applyFont="1" applyFill="1" applyBorder="1" applyAlignment="1" applyProtection="1">
      <alignment vertical="top"/>
      <protection locked="0"/>
    </xf>
    <xf numFmtId="4" fontId="39" fillId="0" borderId="21" xfId="52" applyNumberFormat="1" applyFont="1" applyFill="1" applyBorder="1" applyAlignment="1" applyProtection="1">
      <alignment vertical="top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552450</xdr:colOff>
      <xdr:row>0</xdr:row>
      <xdr:rowOff>19050</xdr:rowOff>
    </xdr:from>
    <xdr:to>
      <xdr:col>10</xdr:col>
      <xdr:colOff>1000125</xdr:colOff>
      <xdr:row>1</xdr:row>
      <xdr:rowOff>19050</xdr:rowOff>
    </xdr:to>
    <xdr:pic>
      <xdr:nvPicPr>
        <xdr:cNvPr id="1" name="4 Imagen" descr="C:\Users\Silvia Magaña\Downloads\Sin título-1 (3) (2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9050"/>
          <a:ext cx="447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1</xdr:row>
      <xdr:rowOff>9525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0096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1.421875" defaultRowHeight="15"/>
  <cols>
    <col min="1" max="3" width="7.57421875" style="8" customWidth="1"/>
    <col min="4" max="4" width="43.57421875" style="8" customWidth="1"/>
    <col min="5" max="11" width="15.28125" style="7" customWidth="1"/>
    <col min="12" max="16384" width="11.421875" style="8" customWidth="1"/>
  </cols>
  <sheetData>
    <row r="1" spans="1:11" s="1" customFormat="1" ht="37.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2"/>
    </row>
    <row r="2" spans="1:11" s="2" customFormat="1" ht="22.5">
      <c r="A2" s="13" t="s">
        <v>1</v>
      </c>
      <c r="B2" s="13" t="s">
        <v>2</v>
      </c>
      <c r="C2" s="13" t="s">
        <v>3</v>
      </c>
      <c r="D2" s="13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14" t="s">
        <v>9</v>
      </c>
      <c r="J2" s="14" t="s">
        <v>10</v>
      </c>
      <c r="K2" s="14" t="s">
        <v>11</v>
      </c>
    </row>
    <row r="3" spans="1:11" s="3" customFormat="1" ht="11.25">
      <c r="A3" s="15">
        <v>90001</v>
      </c>
      <c r="B3" s="16"/>
      <c r="C3" s="16"/>
      <c r="D3" s="17" t="s">
        <v>12</v>
      </c>
      <c r="E3" s="18">
        <f>SUM(E4:E14)</f>
        <v>10881863</v>
      </c>
      <c r="F3" s="18">
        <f>SUM(F4:F14)</f>
        <v>-1617274</v>
      </c>
      <c r="G3" s="18">
        <f>SUM(G4:G14)</f>
        <v>9264589</v>
      </c>
      <c r="H3" s="18">
        <f>SUM(H4:H14)</f>
        <v>271800</v>
      </c>
      <c r="I3" s="18">
        <f>SUM(I4:I14)</f>
        <v>8992789</v>
      </c>
      <c r="J3" s="18">
        <f>I3-E3</f>
        <v>-1889074</v>
      </c>
      <c r="K3" s="19">
        <v>0</v>
      </c>
    </row>
    <row r="4" spans="1:11" ht="15">
      <c r="A4" s="20">
        <v>4</v>
      </c>
      <c r="B4" s="5" t="s">
        <v>13</v>
      </c>
      <c r="C4" s="4">
        <v>71</v>
      </c>
      <c r="D4" s="6" t="s">
        <v>14</v>
      </c>
      <c r="E4" s="7">
        <v>434000</v>
      </c>
      <c r="F4" s="7">
        <v>22329</v>
      </c>
      <c r="G4" s="7">
        <v>456329</v>
      </c>
      <c r="H4" s="7">
        <v>0</v>
      </c>
      <c r="I4" s="7">
        <v>456329</v>
      </c>
      <c r="J4" s="7">
        <f>I4-E4</f>
        <v>22329</v>
      </c>
      <c r="K4" s="21">
        <v>0</v>
      </c>
    </row>
    <row r="5" spans="1:11" ht="15">
      <c r="A5" s="20">
        <v>4</v>
      </c>
      <c r="B5" s="5" t="s">
        <v>15</v>
      </c>
      <c r="C5" s="4">
        <v>83</v>
      </c>
      <c r="D5" s="9" t="s">
        <v>16</v>
      </c>
      <c r="E5" s="7">
        <v>1500000</v>
      </c>
      <c r="F5" s="7">
        <v>0</v>
      </c>
      <c r="G5" s="7">
        <v>1500000</v>
      </c>
      <c r="H5" s="7">
        <v>0</v>
      </c>
      <c r="I5" s="7">
        <v>1500000</v>
      </c>
      <c r="J5" s="7">
        <f aca="true" t="shared" si="0" ref="J5:J14">I5-E5</f>
        <v>0</v>
      </c>
      <c r="K5" s="21">
        <v>0</v>
      </c>
    </row>
    <row r="6" spans="1:11" ht="15">
      <c r="A6" s="20">
        <v>4</v>
      </c>
      <c r="B6" s="5" t="s">
        <v>15</v>
      </c>
      <c r="C6" s="4">
        <v>83</v>
      </c>
      <c r="D6" s="9" t="s">
        <v>17</v>
      </c>
      <c r="E6" s="7">
        <v>1800000</v>
      </c>
      <c r="F6" s="7">
        <v>-720000</v>
      </c>
      <c r="G6" s="7">
        <v>1080000</v>
      </c>
      <c r="H6" s="7">
        <v>0</v>
      </c>
      <c r="I6" s="7">
        <v>1080000</v>
      </c>
      <c r="J6" s="7">
        <f t="shared" si="0"/>
        <v>-720000</v>
      </c>
      <c r="K6" s="21">
        <v>0</v>
      </c>
    </row>
    <row r="7" spans="1:11" ht="15">
      <c r="A7" s="20">
        <v>4</v>
      </c>
      <c r="B7" s="5" t="s">
        <v>15</v>
      </c>
      <c r="C7" s="4">
        <v>83</v>
      </c>
      <c r="D7" s="9" t="s">
        <v>18</v>
      </c>
      <c r="E7" s="7">
        <v>2733788</v>
      </c>
      <c r="F7" s="7">
        <v>-233788</v>
      </c>
      <c r="G7" s="7">
        <v>2500000</v>
      </c>
      <c r="H7" s="7">
        <v>0</v>
      </c>
      <c r="I7" s="7">
        <v>2500000</v>
      </c>
      <c r="J7" s="7">
        <f>I7-E7</f>
        <v>-233788</v>
      </c>
      <c r="K7" s="21">
        <v>0</v>
      </c>
    </row>
    <row r="8" spans="1:11" ht="15">
      <c r="A8" s="20">
        <v>4</v>
      </c>
      <c r="B8" s="5" t="s">
        <v>15</v>
      </c>
      <c r="C8" s="4">
        <v>83</v>
      </c>
      <c r="D8" s="9" t="s">
        <v>19</v>
      </c>
      <c r="E8" s="7">
        <v>1000000</v>
      </c>
      <c r="F8" s="7">
        <v>-680000</v>
      </c>
      <c r="G8" s="7">
        <v>320000</v>
      </c>
      <c r="H8" s="7">
        <v>0</v>
      </c>
      <c r="I8" s="7">
        <v>320000</v>
      </c>
      <c r="J8" s="7">
        <f t="shared" si="0"/>
        <v>-680000</v>
      </c>
      <c r="K8" s="21">
        <v>0</v>
      </c>
    </row>
    <row r="9" spans="1:11" ht="15">
      <c r="A9" s="20">
        <v>4</v>
      </c>
      <c r="B9" s="5" t="s">
        <v>15</v>
      </c>
      <c r="C9" s="4">
        <v>91</v>
      </c>
      <c r="D9" s="9" t="s">
        <v>20</v>
      </c>
      <c r="E9" s="7">
        <v>2287235.8</v>
      </c>
      <c r="F9" s="7">
        <v>400000</v>
      </c>
      <c r="G9" s="7">
        <v>2687235.8</v>
      </c>
      <c r="H9" s="7">
        <v>174362.03</v>
      </c>
      <c r="I9" s="7">
        <v>2424620.8</v>
      </c>
      <c r="J9" s="7">
        <f t="shared" si="0"/>
        <v>137385</v>
      </c>
      <c r="K9" s="21">
        <v>0</v>
      </c>
    </row>
    <row r="10" spans="1:11" ht="15">
      <c r="A10" s="20">
        <v>4</v>
      </c>
      <c r="B10" s="5" t="s">
        <v>15</v>
      </c>
      <c r="C10" s="4">
        <v>91</v>
      </c>
      <c r="D10" s="6" t="s">
        <v>21</v>
      </c>
      <c r="E10" s="7">
        <v>64063</v>
      </c>
      <c r="F10" s="7">
        <v>0</v>
      </c>
      <c r="G10" s="7">
        <v>64063</v>
      </c>
      <c r="H10" s="7">
        <v>25500</v>
      </c>
      <c r="I10" s="7">
        <v>61563</v>
      </c>
      <c r="J10" s="7">
        <f t="shared" si="0"/>
        <v>-2500</v>
      </c>
      <c r="K10" s="21">
        <v>0</v>
      </c>
    </row>
    <row r="11" spans="1:11" ht="15">
      <c r="A11" s="20">
        <v>4</v>
      </c>
      <c r="B11" s="5" t="s">
        <v>15</v>
      </c>
      <c r="C11" s="4">
        <v>91</v>
      </c>
      <c r="D11" s="9" t="s">
        <v>22</v>
      </c>
      <c r="E11" s="7">
        <v>312776.2</v>
      </c>
      <c r="F11" s="7">
        <v>-5815</v>
      </c>
      <c r="G11" s="7">
        <v>306961.2</v>
      </c>
      <c r="H11" s="7">
        <v>60937.97</v>
      </c>
      <c r="I11" s="7">
        <v>300276.2</v>
      </c>
      <c r="J11" s="7">
        <f t="shared" si="0"/>
        <v>-12500</v>
      </c>
      <c r="K11" s="21">
        <v>0</v>
      </c>
    </row>
    <row r="12" spans="1:11" ht="15">
      <c r="A12" s="20">
        <v>4</v>
      </c>
      <c r="B12" s="5" t="s">
        <v>15</v>
      </c>
      <c r="C12" s="4">
        <v>91</v>
      </c>
      <c r="D12" s="9" t="s">
        <v>23</v>
      </c>
      <c r="E12" s="7">
        <v>400000</v>
      </c>
      <c r="F12" s="7">
        <v>-400000</v>
      </c>
      <c r="G12" s="7">
        <v>0</v>
      </c>
      <c r="H12" s="7">
        <v>0</v>
      </c>
      <c r="I12" s="7">
        <v>0</v>
      </c>
      <c r="J12" s="7">
        <f t="shared" si="0"/>
        <v>-400000</v>
      </c>
      <c r="K12" s="21">
        <v>0</v>
      </c>
    </row>
    <row r="13" spans="1:11" ht="15">
      <c r="A13" s="20">
        <v>4</v>
      </c>
      <c r="B13" s="5" t="s">
        <v>15</v>
      </c>
      <c r="C13" s="4">
        <v>91</v>
      </c>
      <c r="D13" s="8" t="s">
        <v>24</v>
      </c>
      <c r="E13" s="7">
        <v>50000</v>
      </c>
      <c r="F13" s="7">
        <v>0</v>
      </c>
      <c r="G13" s="7">
        <v>50000</v>
      </c>
      <c r="H13" s="7">
        <v>11000</v>
      </c>
      <c r="I13" s="7">
        <v>50000</v>
      </c>
      <c r="J13" s="7">
        <f t="shared" si="0"/>
        <v>0</v>
      </c>
      <c r="K13" s="21">
        <v>0</v>
      </c>
    </row>
    <row r="14" spans="1:11" ht="15">
      <c r="A14" s="22">
        <v>4</v>
      </c>
      <c r="B14" s="23" t="s">
        <v>25</v>
      </c>
      <c r="C14" s="24">
        <v>81</v>
      </c>
      <c r="D14" s="25" t="s">
        <v>26</v>
      </c>
      <c r="E14" s="26">
        <v>300000</v>
      </c>
      <c r="F14" s="26">
        <v>0</v>
      </c>
      <c r="G14" s="26">
        <v>300000</v>
      </c>
      <c r="H14" s="26">
        <v>0</v>
      </c>
      <c r="I14" s="26">
        <v>300000</v>
      </c>
      <c r="J14" s="26">
        <f t="shared" si="0"/>
        <v>0</v>
      </c>
      <c r="K14" s="27">
        <v>0</v>
      </c>
    </row>
  </sheetData>
  <sheetProtection/>
  <mergeCells count="1">
    <mergeCell ref="A1:K1"/>
  </mergeCells>
  <dataValidations count="11">
    <dataValidation allowBlank="1" showInputMessage="1" showErrorMessage="1" prompt="Sólo aplica cuando el importe de la columna de diferencia sea mayor a cero" sqref="K2"/>
    <dataValidation allowBlank="1" showInputMessage="1" showErrorMessage="1" prompt="Se refiere al nombre que se asigna a cada uno de los desagregados que se señalan." sqref="D2"/>
    <dataValidation allowBlank="1" showInputMessage="1" showErrorMessage="1" prompt="Las modificaciones realizadas al Pronóstico de Ingresos " sqref="F2"/>
    <dataValidation allowBlank="1" showInputMessage="1" showErrorMessage="1" prompt="Se refiere al código asignado por el CONAC de acuerdo a la estructura del Clasificador por Fuente de Financiamiento. (DOF 2-ene-13). A un dígito." sqref="A2"/>
    <dataValidation allowBlank="1" showInputMessage="1" showErrorMessage="1" prompt="Se refiere al código asignado por el CONAC de acuerdo a la estructura de la Clasificación Económica. (DOF 7-jul-11). A&#10; tres dígitos." sqref="B2"/>
    <dataValidation allowBlank="1" showInputMessage="1" showErrorMessage="1" prompt="Se refiere al código asignado por el CONAC de acuerdo a la estructura del Clasificador por Rubros de Ingreso. (DOF-2-ene-13). A dos dígitos." sqref="C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G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&#10;" sqref="I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H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E2"/>
    <dataValidation allowBlank="1" showInputMessage="1" showErrorMessage="1" prompt="Recaudado menos Estimado" sqref="J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Luis-Torres</dc:creator>
  <cp:keywords/>
  <dc:description/>
  <cp:lastModifiedBy>Luis-Torres</cp:lastModifiedBy>
  <dcterms:created xsi:type="dcterms:W3CDTF">2017-03-07T21:05:51Z</dcterms:created>
  <dcterms:modified xsi:type="dcterms:W3CDTF">2017-03-07T21:09:01Z</dcterms:modified>
  <cp:category/>
  <cp:version/>
  <cp:contentType/>
  <cp:contentStatus/>
</cp:coreProperties>
</file>