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3.xml" ContentType="application/vnd.openxmlformats-officedocument.drawing+xml"/>
  <Override PartName="/xl/worksheets/sheet27.xml" ContentType="application/vnd.openxmlformats-officedocument.spreadsheetml.worksheet+xml"/>
  <Override PartName="/xl/drawings/drawing4.xml" ContentType="application/vnd.openxmlformats-officedocument.drawing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946" firstSheet="1" activeTab="1"/>
  </bookViews>
  <sheets>
    <sheet name="Hoja1" sheetId="1" state="hidden" r:id="rId1"/>
    <sheet name="Notas a los Edos Financieros" sheetId="2" r:id="rId2"/>
    <sheet name="ESF-01" sheetId="3" r:id="rId3"/>
    <sheet name="ESF-02 " sheetId="4" r:id="rId4"/>
    <sheet name="ESF-03" sheetId="5" r:id="rId5"/>
    <sheet name="ESF-04" sheetId="6" r:id="rId6"/>
    <sheet name="ESF-05" sheetId="7" r:id="rId7"/>
    <sheet name="ESF-06 " sheetId="8" r:id="rId8"/>
    <sheet name="ESF-07" sheetId="9" r:id="rId9"/>
    <sheet name="ESF-08" sheetId="10" r:id="rId10"/>
    <sheet name="ESF-09" sheetId="11" r:id="rId11"/>
    <sheet name="ESF-10" sheetId="12" r:id="rId12"/>
    <sheet name="ESF-11" sheetId="13" r:id="rId13"/>
    <sheet name="ESF-12 " sheetId="14" r:id="rId14"/>
    <sheet name="ESF-13" sheetId="15" r:id="rId15"/>
    <sheet name="ESF-14" sheetId="16" r:id="rId16"/>
    <sheet name="ESF-15" sheetId="17" r:id="rId17"/>
    <sheet name="EA-01" sheetId="18" r:id="rId18"/>
    <sheet name="EA-02" sheetId="19" r:id="rId19"/>
    <sheet name="EA-03 " sheetId="20" r:id="rId20"/>
    <sheet name="VHP-01" sheetId="21" r:id="rId21"/>
    <sheet name="VHP-02" sheetId="22" r:id="rId22"/>
    <sheet name="EFE-01  " sheetId="23" r:id="rId23"/>
    <sheet name="EFE-02" sheetId="24" r:id="rId24"/>
    <sheet name="EFE-03" sheetId="25" r:id="rId25"/>
    <sheet name="Conciliacion_Ig" sheetId="26" r:id="rId26"/>
    <sheet name="Conciliacion_Eg" sheetId="27" r:id="rId27"/>
    <sheet name="Memoria" sheetId="28" r:id="rId28"/>
  </sheets>
  <definedNames>
    <definedName name="_xlnm.Print_Area" localSheetId="17">'EA-01'!$A$1:$D$47</definedName>
    <definedName name="_xlnm.Print_Area" localSheetId="18">'EA-02'!$A$1:$E$16</definedName>
    <definedName name="_xlnm.Print_Area" localSheetId="19">'EA-03 '!$A$1:$E$109</definedName>
    <definedName name="_xlnm.Print_Area" localSheetId="22">'EFE-01  '!$A$1:$E$124</definedName>
    <definedName name="_xlnm.Print_Area" localSheetId="23">'EFE-02'!$A$1:$D$34</definedName>
    <definedName name="_xlnm.Print_Area" localSheetId="24">'EFE-03'!$A$1:$C$43</definedName>
    <definedName name="_xlnm.Print_Area" localSheetId="2">'ESF-01'!$A$1:$E$68</definedName>
    <definedName name="_xlnm.Print_Area" localSheetId="3">'ESF-02 '!$A$1:$G$26</definedName>
    <definedName name="_xlnm.Print_Area" localSheetId="4">'ESF-03'!$A$1:$I$24</definedName>
    <definedName name="_xlnm.Print_Area" localSheetId="5">'ESF-04'!$A$1:$H$8</definedName>
    <definedName name="_xlnm.Print_Area" localSheetId="7">'ESF-06 '!$A$1:$G$13</definedName>
    <definedName name="_xlnm.Print_Area" localSheetId="8">'ESF-07'!$A$1:$E$18</definedName>
    <definedName name="_xlnm.Print_Area" localSheetId="9">'ESF-08'!$A$1:$F$42</definedName>
    <definedName name="_xlnm.Print_Area" localSheetId="10">'ESF-09'!$A$1:$F$20</definedName>
    <definedName name="_xlnm.Print_Area" localSheetId="11">'ESF-10'!$A$1:$H$8</definedName>
    <definedName name="_xlnm.Print_Area" localSheetId="12">'ESF-11'!$A$1:$D$13</definedName>
    <definedName name="_xlnm.Print_Area" localSheetId="13">'ESF-12 '!$A$1:$H$24</definedName>
    <definedName name="_xlnm.Print_Area" localSheetId="14">'ESF-13'!$A$1:$E$12</definedName>
    <definedName name="_xlnm.Print_Area" localSheetId="15">'ESF-14'!$A$1:$E$20</definedName>
    <definedName name="_xlnm.Print_Area" localSheetId="16">'ESF-15'!$A$1:$AA$20</definedName>
    <definedName name="_xlnm.Print_Area" localSheetId="27">'Memoria'!$A$1:$E$74</definedName>
    <definedName name="_xlnm.Print_Area" localSheetId="1">'Notas a los Edos Financieros'!$A$1:$B$40</definedName>
    <definedName name="_xlnm.Print_Area" localSheetId="20">'VHP-01'!$A$1:$G$16</definedName>
    <definedName name="_xlnm.Print_Area" localSheetId="21">'VHP-02'!$A$1:$F$25</definedName>
    <definedName name="_xlnm.Print_Titles" localSheetId="17">'EA-01'!$1:$7</definedName>
    <definedName name="_xlnm.Print_Titles" localSheetId="19">'EA-03 '!$1:$7</definedName>
    <definedName name="_xlnm.Print_Titles" localSheetId="22">'EFE-01  '!$1:$7</definedName>
    <definedName name="_xlnm.Print_Titles" localSheetId="1">'Notas a los Edos Financieros'!$1:$7</definedName>
  </definedNames>
  <calcPr fullCalcOnLoad="1"/>
</workbook>
</file>

<file path=xl/sharedStrings.xml><?xml version="1.0" encoding="utf-8"?>
<sst xmlns="http://schemas.openxmlformats.org/spreadsheetml/2006/main" count="2217" uniqueCount="1793">
  <si>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</si>
  <si>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</si>
  <si>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</si>
  <si>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</si>
  <si>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</si>
  <si>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</si>
  <si>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</si>
  <si>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</si>
  <si>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</si>
  <si>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</si>
  <si>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</si>
  <si>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</si>
  <si>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</si>
  <si>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</si>
  <si>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</si>
  <si>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</si>
  <si>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</si>
  <si>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</si>
  <si>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</si>
  <si>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</si>
  <si>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</si>
  <si>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</si>
  <si>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</si>
  <si>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</si>
  <si>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</si>
  <si>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</si>
  <si>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</si>
  <si>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</si>
  <si>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</si>
  <si>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</si>
  <si>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</si>
  <si>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</si>
  <si>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</si>
  <si>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</si>
  <si>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</si>
  <si>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</si>
  <si>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</si>
  <si>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</si>
  <si>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</si>
  <si>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</si>
  <si>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</si>
  <si>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</si>
  <si>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</si>
  <si>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</si>
  <si>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</si>
  <si>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</si>
  <si>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</si>
  <si>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</si>
  <si>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</si>
  <si>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</si>
  <si>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</si>
  <si>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</si>
  <si>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</si>
  <si>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</si>
  <si>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</si>
  <si>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</si>
  <si>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</si>
  <si>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</si>
  <si>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</si>
  <si>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</si>
  <si>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</si>
  <si>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</si>
  <si>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</si>
  <si>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</si>
  <si>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</si>
  <si>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</si>
  <si>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</si>
  <si>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</si>
  <si>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</si>
  <si>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</si>
  <si>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</si>
  <si>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</si>
  <si>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</si>
  <si>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</si>
  <si>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</si>
  <si>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</si>
  <si>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</si>
  <si>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</si>
  <si>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</si>
  <si>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</si>
  <si>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</si>
  <si>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</si>
  <si>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</si>
  <si>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</si>
  <si>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</si>
  <si>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</si>
  <si>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</si>
  <si>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</si>
  <si>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</si>
  <si>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</si>
  <si>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</si>
  <si>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</si>
  <si>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</si>
  <si>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</si>
  <si>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</si>
  <si>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</si>
  <si>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</si>
  <si>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</si>
  <si>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</si>
  <si>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</si>
  <si>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</si>
  <si>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</si>
  <si>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</si>
  <si>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</si>
  <si>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</si>
  <si>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</si>
  <si>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</si>
  <si>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</si>
  <si>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</si>
  <si>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</si>
  <si>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</si>
  <si>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</si>
  <si>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</si>
  <si>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</si>
  <si>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</si>
  <si>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</si>
  <si>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</si>
  <si>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</si>
  <si>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</si>
  <si>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</si>
  <si>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</si>
  <si>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</si>
  <si>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</si>
  <si>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</si>
  <si>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</si>
  <si>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</si>
  <si>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</si>
  <si>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</si>
  <si>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</si>
  <si>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</si>
  <si>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</si>
  <si>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</si>
  <si>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</si>
  <si>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</si>
  <si>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</si>
  <si>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</si>
  <si>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</si>
  <si>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</si>
  <si>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</si>
  <si>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</si>
  <si>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</si>
  <si>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</si>
  <si>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</si>
  <si>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</si>
  <si>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</si>
  <si>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</si>
  <si>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</si>
  <si>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</si>
  <si>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</si>
  <si>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</si>
  <si>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</si>
  <si>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</si>
  <si>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NOTAS</t>
  </si>
  <si>
    <t>DESCRIPCIÓN</t>
  </si>
  <si>
    <t>NOTAS A LOS ESTADOS FINANCIEROS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</si>
  <si>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</si>
  <si>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</si>
  <si>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</si>
  <si>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</si>
  <si>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</si>
  <si>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</si>
  <si>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</si>
  <si>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</si>
  <si>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</si>
  <si>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</si>
  <si>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</si>
  <si>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</si>
  <si>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</si>
  <si>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</si>
  <si>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</si>
  <si>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</si>
  <si>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</si>
  <si>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</si>
  <si>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</si>
  <si>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</si>
  <si>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</si>
  <si>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</si>
  <si>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</si>
  <si>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</si>
  <si>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</si>
  <si>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</si>
  <si>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</si>
  <si>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</si>
  <si>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</si>
  <si>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</si>
  <si>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</si>
  <si>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</si>
  <si>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</si>
  <si>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</si>
  <si>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</si>
  <si>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</si>
  <si>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</si>
  <si>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</si>
  <si>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</si>
  <si>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</si>
  <si>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</si>
  <si>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</si>
  <si>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</si>
  <si>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</si>
  <si>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</si>
  <si>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</si>
  <si>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</si>
  <si>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</si>
  <si>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2160    FONDOS Y BIENES DE TERCEROS EN GARANTÍA Y/O ADMINISTRACION A CORTO PLAZO</t>
  </si>
  <si>
    <t>Memoria</t>
  </si>
  <si>
    <t>5800-6100-6300</t>
  </si>
  <si>
    <t>Conciliacion_Ig</t>
  </si>
  <si>
    <t>Conciliacion_Eg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</si>
  <si>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</si>
  <si>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</si>
  <si>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</si>
  <si>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</si>
  <si>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NOTA:     EFE-03</t>
  </si>
  <si>
    <t>TOTAL_1140</t>
  </si>
  <si>
    <t>TOTAL_1150</t>
  </si>
  <si>
    <t>TOTAL_1115</t>
  </si>
  <si>
    <t>TOTAL_1122</t>
  </si>
  <si>
    <t>TOTAL_1214</t>
  </si>
  <si>
    <t>TOTAL_1240</t>
  </si>
  <si>
    <t>TOTAL_1261</t>
  </si>
  <si>
    <t>TOTAL_1262</t>
  </si>
  <si>
    <t>TOTAL_1264</t>
  </si>
  <si>
    <t>TOTAL_1263</t>
  </si>
  <si>
    <t>TOTAL_1250</t>
  </si>
  <si>
    <t>TOTAL_1265</t>
  </si>
  <si>
    <t>TOTAL_1270</t>
  </si>
  <si>
    <t>TOTAL_1290</t>
  </si>
  <si>
    <t>Método de depreciación</t>
  </si>
  <si>
    <t>Tasa</t>
  </si>
  <si>
    <t>1190    OTROS ACTIVOS CIRCULANTES</t>
  </si>
  <si>
    <t>TOTAL_1190</t>
  </si>
  <si>
    <t>2110    CUENTAS POR PAGAR A CORTO PLAZO</t>
  </si>
  <si>
    <t>2120   DOCUMENTOS POR PAGAR A CORTO PLAZO</t>
  </si>
  <si>
    <t>TOTAL_2110</t>
  </si>
  <si>
    <t>TOTAL_2120</t>
  </si>
  <si>
    <t>2250    FONDOS Y BIENES DE TERCEROS EN GARANTÍA Y/O ADMINISTRACION A LARGO PLAZO</t>
  </si>
  <si>
    <t>TOTAL_2160</t>
  </si>
  <si>
    <t>TOTAL_2250</t>
  </si>
  <si>
    <t>TOTAL_2159</t>
  </si>
  <si>
    <t>TOTAL_2240</t>
  </si>
  <si>
    <t>TOTAL_2199</t>
  </si>
  <si>
    <t>NOTA:         ESF-14</t>
  </si>
  <si>
    <t>4100  INGRESOS DE GESTIÓN</t>
  </si>
  <si>
    <t>4200  PARTICIPACIONES, APORTACIONES, TRANSFERENCIAS, ASIGNACIONES, SUBSIDIOS Y OTRAS AYUDAS</t>
  </si>
  <si>
    <t>TOTAL_4100</t>
  </si>
  <si>
    <t>EFE-03</t>
  </si>
  <si>
    <t>CONCILIACIÓN DEL FLUJO DE EFECTIVO</t>
  </si>
  <si>
    <t>1126    PRÉSTAMOS OTORGADOS A CORTO PLAZO</t>
  </si>
  <si>
    <t>TOTAL_1126</t>
  </si>
  <si>
    <t>1129    OTROS DERECHOS A RECIBIR EFECTIVO O EQUIVALENTES A CORTO PLAZO</t>
  </si>
  <si>
    <t>TOTAL_1129</t>
  </si>
  <si>
    <t>1130    DERECHOS A RECIBIR BIENES O SERVICIOS</t>
  </si>
  <si>
    <t>TOTAL_4200</t>
  </si>
  <si>
    <t>TOTAL_4300</t>
  </si>
  <si>
    <t>TOTAL_3200</t>
  </si>
  <si>
    <t>1230  BIENES INMUEBLES, INFRAESTRUCTURA Y CONSTRUCCIONES EN PROCESO</t>
  </si>
  <si>
    <t>1240 Y 1250  BIENES MUEBLES E INTANGIBLES</t>
  </si>
  <si>
    <t>NOTA:    EA-03</t>
  </si>
  <si>
    <t>NOTA:   EA-02</t>
  </si>
  <si>
    <t>NOTA:   EA-01</t>
  </si>
  <si>
    <t>EA-01</t>
  </si>
  <si>
    <t>EA-02</t>
  </si>
  <si>
    <t>EA-03</t>
  </si>
  <si>
    <t>Finan. Dispuesto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</si>
  <si>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</si>
  <si>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</si>
  <si>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</si>
  <si>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</si>
  <si>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</si>
  <si>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</si>
  <si>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</si>
  <si>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</si>
  <si>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</si>
  <si>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</si>
  <si>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</si>
  <si>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</si>
  <si>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</si>
  <si>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</si>
  <si>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</si>
  <si>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</si>
  <si>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</si>
  <si>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</si>
  <si>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</si>
  <si>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</si>
  <si>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</si>
  <si>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</si>
  <si>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</si>
  <si>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</si>
  <si>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</si>
  <si>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</si>
  <si>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</si>
  <si>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 xml:space="preserve">        BIENES DISPONIBLES PARA SU TRANSFORMACIÓN ESTIMACIONES Y DETERIOROS</t>
  </si>
  <si>
    <t>Esta nota aplica para aquellos entes públicos que realicen algún proceso de transformación y/o elaboración de bienes.</t>
  </si>
  <si>
    <t>NOTA:        ESF-04</t>
  </si>
  <si>
    <t>ESF-04</t>
  </si>
  <si>
    <t>BIENES DISPONIBLES PARA SU TRANSFORMACIÓN ESTIMACIONES Y DETERIOROS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</si>
  <si>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</si>
  <si>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</si>
  <si>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</si>
  <si>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</si>
  <si>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</si>
  <si>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</si>
  <si>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</si>
  <si>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</si>
  <si>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</si>
  <si>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</si>
  <si>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</si>
  <si>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</si>
  <si>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</si>
  <si>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</si>
  <si>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</si>
  <si>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</si>
  <si>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</si>
  <si>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</si>
  <si>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</si>
  <si>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</si>
  <si>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</si>
  <si>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</si>
  <si>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</si>
  <si>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</si>
  <si>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</si>
  <si>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</si>
  <si>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</si>
  <si>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</si>
  <si>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</si>
  <si>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</si>
  <si>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</si>
  <si>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</si>
  <si>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</si>
  <si>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</si>
  <si>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</si>
  <si>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</si>
  <si>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</si>
  <si>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</si>
  <si>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</si>
  <si>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</si>
  <si>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</si>
  <si>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</si>
  <si>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</si>
  <si>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</si>
  <si>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</si>
  <si>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</si>
  <si>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</si>
  <si>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</si>
  <si>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</si>
  <si>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CONTABLES</t>
  </si>
  <si>
    <t>7.X</t>
  </si>
  <si>
    <t>Bienes arqueológicos, artísticos e históricos en custodia</t>
  </si>
  <si>
    <t>7.X.1</t>
  </si>
  <si>
    <t>Bienes arqueológicos en custodia</t>
  </si>
  <si>
    <t>7.X.2</t>
  </si>
  <si>
    <t>Custodia de bienes arqueológicos</t>
  </si>
  <si>
    <t>7.X.3</t>
  </si>
  <si>
    <t>Bienes artísticos en custodia</t>
  </si>
  <si>
    <t>7.X.4</t>
  </si>
  <si>
    <t>Custodia de bienes artísticos</t>
  </si>
  <si>
    <t>7.X.5</t>
  </si>
  <si>
    <t>Bienes históricos en custodia</t>
  </si>
  <si>
    <t>7.X.6</t>
  </si>
  <si>
    <t>Custodia de bienes históricos</t>
  </si>
  <si>
    <t>B) Presupuestales</t>
  </si>
  <si>
    <t>@se6#16</t>
  </si>
  <si>
    <t>TOTAL_1130</t>
  </si>
  <si>
    <t>TOTAL_1230</t>
  </si>
  <si>
    <t>TOTAL_5000</t>
  </si>
  <si>
    <t>TOTAL_1110</t>
  </si>
  <si>
    <t>TOTAL_1240 Y 1250</t>
  </si>
  <si>
    <t>INVERSION  SOBRE PLATAFORMA BANCARIA CON PREMIO GARANTIZADO BASADO EN TIIE A 28 DIAS</t>
  </si>
  <si>
    <t>INV BAJIO FORTAMUN 2016</t>
  </si>
  <si>
    <t>INV BBVA PARTICIPACIONES 2016</t>
  </si>
  <si>
    <t>INVERSION EN FONDOS GUBERNAMENTALES (SOCIEDADES DE INVERSION)</t>
  </si>
  <si>
    <t>INV MULTIVA CTA EJE 5907257</t>
  </si>
  <si>
    <t xml:space="preserve">TOTAL_1114 </t>
  </si>
  <si>
    <t>1115    FONDOS C/AFECTACION ESPECIFICA</t>
  </si>
  <si>
    <t>CUENTAS DE CHEQUES PRODUCTIVAS</t>
  </si>
  <si>
    <t>BAJIO PROG.MAS CTA.2448348</t>
  </si>
  <si>
    <t>BAJIO PROG. FORTAMUN 2012  C/7481989</t>
  </si>
  <si>
    <t>BAJIO FAISM 2013 C.8856064 0101</t>
  </si>
  <si>
    <t>BAJIO FORTAMUN 2013 C.8856098 0101</t>
  </si>
  <si>
    <t>BBVA BANCOMER SARE 2</t>
  </si>
  <si>
    <t>BAJIO PROG PDIBC 2013 CTA 9742008</t>
  </si>
  <si>
    <t>BAJIO FAISM 2014 C.104348190101</t>
  </si>
  <si>
    <t>BAJIO FORTAMUN 2014 C.104347100101</t>
  </si>
  <si>
    <t xml:space="preserve"> BAJIO PIECIS 2014 C.12210480</t>
  </si>
  <si>
    <t>BAJIO PUENTE CELAYA-</t>
  </si>
  <si>
    <t>BAJIO FAISM 2015 C.12618393</t>
  </si>
  <si>
    <t>BAJIO FORTAMUN 2015 C.12618351</t>
  </si>
  <si>
    <t>BAJIO REST.PINTURAS</t>
  </si>
  <si>
    <t>BAJIO RESTAUR.DE ESCULTURAS</t>
  </si>
  <si>
    <t>BAJIO PIESCC 2015 PL</t>
  </si>
  <si>
    <t>BAJIO PIDMC 2015 C.13815345</t>
  </si>
  <si>
    <t>BAJIO PISBCC 2015 C.14071880</t>
  </si>
  <si>
    <t>BAJIO PISBCC-FAFEF 2</t>
  </si>
  <si>
    <t>BAJIO PISBCC-FISE 20</t>
  </si>
  <si>
    <t>BAJIO FAISM 2016 C. 14972186</t>
  </si>
  <si>
    <t xml:space="preserve">TOTAL_1121 </t>
  </si>
  <si>
    <t xml:space="preserve">TOTAL_1211 </t>
  </si>
  <si>
    <t>PROGRAMAS ESTATALES DE INVERSIÓN PÚBLICA</t>
  </si>
  <si>
    <t>CHEQUES DEVUELTOS INGRESOS</t>
  </si>
  <si>
    <t>CREDITOS SUJETOS A RESOLOCIÓN JUDICIAL</t>
  </si>
  <si>
    <t>SERVICIOS DE SEGURIDAD PUBLICA</t>
  </si>
  <si>
    <t>SUBSIDIO PARA EL EMPLEO</t>
  </si>
  <si>
    <t>CUENTAS IMPUESTO PREDIAL</t>
  </si>
  <si>
    <t>CONSTRUCTORA URC</t>
  </si>
  <si>
    <t>112400001</t>
  </si>
  <si>
    <t>INGRESOS POR RECUPERAR</t>
  </si>
  <si>
    <t xml:space="preserve">TOTAL_1124 </t>
  </si>
  <si>
    <t xml:space="preserve"> ANTICIPOS DE NÓMINA</t>
  </si>
  <si>
    <t xml:space="preserve"> COMISIONES DE BANCOS</t>
  </si>
  <si>
    <t>NORMAL</t>
  </si>
  <si>
    <t xml:space="preserve"> DEUDORES DIVERSOS A CORTO PLAZO</t>
  </si>
  <si>
    <t xml:space="preserve">TOTAL_1123 </t>
  </si>
  <si>
    <t>CUEVA SERV.ASES.PREV.Y RESOLUTIVA</t>
  </si>
  <si>
    <t>JURIDICO</t>
  </si>
  <si>
    <t>VENCIDO</t>
  </si>
  <si>
    <t xml:space="preserve">TOTAL_1125 </t>
  </si>
  <si>
    <t xml:space="preserve">  112600003 </t>
  </si>
  <si>
    <t xml:space="preserve"> PATRONATO FERIA REG.</t>
  </si>
  <si>
    <t>1131    ANTICIPO A PROVEEDORES POR ADQUISICIÓN DE BIENES Y PRESTACIÓN DE SERVICIOS A CORTO PLAZO</t>
  </si>
  <si>
    <t>113100001</t>
  </si>
  <si>
    <t xml:space="preserve"> ANT. PROVEEDORES P.</t>
  </si>
  <si>
    <t xml:space="preserve">TOTAL_1131 </t>
  </si>
  <si>
    <t>1134    ANTICIPO A CONTRATISTAS POR OBRAS PÚBLICAS A CORTO PLAZO</t>
  </si>
  <si>
    <t xml:space="preserve">113400001 </t>
  </si>
  <si>
    <t>ANTICIPO A CONTRATISTAS C/P</t>
  </si>
  <si>
    <t xml:space="preserve">TOTAL_1134 </t>
  </si>
  <si>
    <t>TERRENOS</t>
  </si>
  <si>
    <t>EDIFICIOS E INSTALACIONES</t>
  </si>
  <si>
    <t>INFRAESTRUCTURA</t>
  </si>
  <si>
    <t>EDIFICACIÓN HABITACIONAL</t>
  </si>
  <si>
    <t>EDIFICACIÓN NO HABITACIONAL</t>
  </si>
  <si>
    <t>CONSTR OBRAS P ABASTECDE AGUA PETRÓLEO GAS EL</t>
  </si>
  <si>
    <t>DIVISIÓN DE TERRENOS</t>
  </si>
  <si>
    <t>TRABAJOS DE ACABADOS</t>
  </si>
  <si>
    <t>MUEBLES DE OFICINA Y ESTANTERIA</t>
  </si>
  <si>
    <t>MUEBLES, EXCEPTO DE</t>
  </si>
  <si>
    <t>COMPUTADORAS Y EQUIPO PERIFERICO</t>
  </si>
  <si>
    <t>MEDIOS MAGNÉTICOS Y ÓPTICOS</t>
  </si>
  <si>
    <t>OTROS MOBILIARIOS Y EQUIPOS DE ADMINISTR</t>
  </si>
  <si>
    <t>MOBILIARIO Y EQUIPO</t>
  </si>
  <si>
    <t>EQUIPO DE AUDIO Y DE VIDEO</t>
  </si>
  <si>
    <t>CAMARAS FOTOGRAFICAS Y DE VIDEO</t>
  </si>
  <si>
    <t>OTRO MOBILIARIO Y EQUIPO EDUCACIONAL Y R</t>
  </si>
  <si>
    <t>EQUIPO PARA USO MÉDICO, DENTAL Y PARA LA</t>
  </si>
  <si>
    <t>INSTRUMENTOS MÉDICOS</t>
  </si>
  <si>
    <t>AUTOMOVILES Y CAMIONES</t>
  </si>
  <si>
    <t>CARROCERÍAS Y REMOLQUES</t>
  </si>
  <si>
    <t>OTRO EQUIPO DE TRANSPORTE</t>
  </si>
  <si>
    <t>EQUIPO DE DEFENSA Y DE SEGURIDAD</t>
  </si>
  <si>
    <t>MAQUINARIA Y EQUIPO</t>
  </si>
  <si>
    <t xml:space="preserve"> MAQUINARIA Y EQUIPO INDUSTRIAL</t>
  </si>
  <si>
    <t>SISTEMAS DE AIRE ACONDICIONADO, CALEFACC</t>
  </si>
  <si>
    <t>EQUIPO DE COMUNICACIÓN Y TELECOMUNICACION</t>
  </si>
  <si>
    <t>ACCESORIOS DE ILUMINACIÓN</t>
  </si>
  <si>
    <t>APARATOS ELÉCTRICOS DE USO DOMÉSTICO</t>
  </si>
  <si>
    <t>EQ. DE GENERACIÓN Y</t>
  </si>
  <si>
    <t>HERRAMIENTAS Y MAQUINAS -HERRAMIENTA</t>
  </si>
  <si>
    <t>OTROS EQUIPOS</t>
  </si>
  <si>
    <t>D A EDIFICIOS E INSTALACIONES</t>
  </si>
  <si>
    <t>ANUAL</t>
  </si>
  <si>
    <t>LINEA RECTA</t>
  </si>
  <si>
    <t>SUGERIDAS POR EL CONAC</t>
  </si>
  <si>
    <t>MUEBLES EXCEPTO DE OFICINA Y ESTANTERIA</t>
  </si>
  <si>
    <t>MEDIO MAGNETICOS Y OPTICOS</t>
  </si>
  <si>
    <t>OTROS MOBILIARIOS Y EQUIPOS DE ADMINISTRACION</t>
  </si>
  <si>
    <t>MOBILIARIO Y EQUIPO PARA COMERCIO Y SERVICIOS</t>
  </si>
  <si>
    <t>CARROCERIAS Y REMOLQUES</t>
  </si>
  <si>
    <t>MAQUINARIA Y EQUIPO AGROPECUARIO</t>
  </si>
  <si>
    <t>MAQUINARIA Y EQUIPO INDUSTRIAL</t>
  </si>
  <si>
    <t>MAQ. Y EQUIPO DE CONSTRUCCION</t>
  </si>
  <si>
    <t>ACCESORIOS DE ILUMINACION</t>
  </si>
  <si>
    <t>APARATOS ELECTRICOS DE USO DOMESTICO</t>
  </si>
  <si>
    <t>EQUIPO DE GENERACION</t>
  </si>
  <si>
    <t>SOFTWARE</t>
  </si>
  <si>
    <t>LICENCIAS INFORMATIC</t>
  </si>
  <si>
    <t>1265    AMORTIZACIÓN ACUMULADA DE BIENES</t>
  </si>
  <si>
    <t>Amort Acum Software</t>
  </si>
  <si>
    <t xml:space="preserve"> Amort Acum Licencias</t>
  </si>
  <si>
    <t>ESTUDIOS Y FORMULACION DE PROYECTOS</t>
  </si>
  <si>
    <t xml:space="preserve">   211100001</t>
  </si>
  <si>
    <t xml:space="preserve"> SERV. PERS. POR PAGA</t>
  </si>
  <si>
    <t xml:space="preserve">   211200001</t>
  </si>
  <si>
    <t xml:space="preserve"> PROVEEDORES POR PAGAR C/P</t>
  </si>
  <si>
    <t xml:space="preserve">   211300001</t>
  </si>
  <si>
    <t xml:space="preserve"> CONTRATISTAS POR PAGAR C/P</t>
  </si>
  <si>
    <t xml:space="preserve">   211600001</t>
  </si>
  <si>
    <t xml:space="preserve"> PROGRAMAS ESTATALES</t>
  </si>
  <si>
    <t xml:space="preserve">   211600002</t>
  </si>
  <si>
    <t xml:space="preserve"> PROGRAMAS FEDERALES</t>
  </si>
  <si>
    <t xml:space="preserve">   211700001</t>
  </si>
  <si>
    <t xml:space="preserve"> PROVISION I.S.R.NOMI</t>
  </si>
  <si>
    <t xml:space="preserve">   211700002</t>
  </si>
  <si>
    <t xml:space="preserve"> PROVISION I.S.R. HONORARIOS</t>
  </si>
  <si>
    <t xml:space="preserve">   211700003</t>
  </si>
  <si>
    <t xml:space="preserve"> PROVISION I.S.R. ARRENDAMIENTO</t>
  </si>
  <si>
    <t xml:space="preserve">   211700004</t>
  </si>
  <si>
    <t xml:space="preserve"> RET. IMPUESTO CEDULA</t>
  </si>
  <si>
    <t xml:space="preserve">   211700005</t>
  </si>
  <si>
    <t xml:space="preserve"> RET.IMPTO.CEDULAR PO</t>
  </si>
  <si>
    <t xml:space="preserve">   211700007</t>
  </si>
  <si>
    <t xml:space="preserve"> PROVISION INFONAVIT</t>
  </si>
  <si>
    <t xml:space="preserve">   211700008</t>
  </si>
  <si>
    <t xml:space="preserve"> PROVISION ISR AGUINALDO</t>
  </si>
  <si>
    <t xml:space="preserve">   211700101</t>
  </si>
  <si>
    <t xml:space="preserve"> PROVISION IMSS</t>
  </si>
  <si>
    <t xml:space="preserve">   211700102</t>
  </si>
  <si>
    <t xml:space="preserve"> PROVISION R.V.C.</t>
  </si>
  <si>
    <t xml:space="preserve">   211700201</t>
  </si>
  <si>
    <t xml:space="preserve"> PROVISION FONACOT</t>
  </si>
  <si>
    <t xml:space="preserve">   211700202</t>
  </si>
  <si>
    <t xml:space="preserve"> PROVISION PENSION ALIMENTICIA</t>
  </si>
  <si>
    <t xml:space="preserve">   211700203</t>
  </si>
  <si>
    <t xml:space="preserve"> DESCUENTOS X SANCION</t>
  </si>
  <si>
    <t xml:space="preserve">   211700204</t>
  </si>
  <si>
    <t xml:space="preserve"> PARTIDO ACCION NACIONAL</t>
  </si>
  <si>
    <t xml:space="preserve">   211700205</t>
  </si>
  <si>
    <t xml:space="preserve"> COVEG</t>
  </si>
  <si>
    <t xml:space="preserve">   211700206</t>
  </si>
  <si>
    <t xml:space="preserve"> ROPA</t>
  </si>
  <si>
    <t xml:space="preserve">   211700207</t>
  </si>
  <si>
    <t xml:space="preserve"> CAJA INMACULADA</t>
  </si>
  <si>
    <t xml:space="preserve">   211700208</t>
  </si>
  <si>
    <t xml:space="preserve"> DESCTOS. FUNERALES SAN RAFAEL</t>
  </si>
  <si>
    <t xml:space="preserve">   211700209</t>
  </si>
  <si>
    <t xml:space="preserve"> DESCTOS POR LIBROS</t>
  </si>
  <si>
    <t xml:space="preserve">   211700210</t>
  </si>
  <si>
    <t xml:space="preserve"> LIBERTAD SERVICIOS FINANCIEROS</t>
  </si>
  <si>
    <t xml:space="preserve">   211700211</t>
  </si>
  <si>
    <t xml:space="preserve"> DESCUENTOS DE LENTES</t>
  </si>
  <si>
    <t xml:space="preserve">   211700212</t>
  </si>
  <si>
    <t xml:space="preserve"> SEGUROS EL POTOSI</t>
  </si>
  <si>
    <t xml:space="preserve">   211700213</t>
  </si>
  <si>
    <t xml:space="preserve"> PROMOBIEN</t>
  </si>
  <si>
    <t xml:space="preserve">   211700214</t>
  </si>
  <si>
    <t xml:space="preserve"> SEGUROS COMERCIAL AMERICA</t>
  </si>
  <si>
    <t xml:space="preserve">   211700215</t>
  </si>
  <si>
    <t xml:space="preserve"> CALZADOS INDURAIN</t>
  </si>
  <si>
    <t xml:space="preserve">   211700217</t>
  </si>
  <si>
    <t xml:space="preserve"> CAJA POPULAR ALIANZA</t>
  </si>
  <si>
    <t xml:space="preserve">   211700219</t>
  </si>
  <si>
    <t xml:space="preserve"> CUOTA SINDICAL ADMINISTRATIVO</t>
  </si>
  <si>
    <t xml:space="preserve">   211700220</t>
  </si>
  <si>
    <t xml:space="preserve"> DEV.DESCTOS CAJA AHORROS ADMVO.</t>
  </si>
  <si>
    <t xml:space="preserve">   211700225</t>
  </si>
  <si>
    <t xml:space="preserve"> CUOTAS X DEFUNCION ADMVO.</t>
  </si>
  <si>
    <t xml:space="preserve">   211700227</t>
  </si>
  <si>
    <t xml:space="preserve"> PRESTAMO SINDICATO A</t>
  </si>
  <si>
    <t xml:space="preserve">   211700228</t>
  </si>
  <si>
    <t xml:space="preserve"> INGRESO SINDICATO AD</t>
  </si>
  <si>
    <t xml:space="preserve">   211700230</t>
  </si>
  <si>
    <t xml:space="preserve"> PRESTAMO X AGUA SINDICATO OBRAS</t>
  </si>
  <si>
    <t xml:space="preserve">   211700231</t>
  </si>
  <si>
    <t xml:space="preserve"> SANCIONES SIND. ADMINISTRATIVO</t>
  </si>
  <si>
    <t xml:space="preserve">   211700232</t>
  </si>
  <si>
    <t xml:space="preserve"> SANCIONES SIND. OBRAS</t>
  </si>
  <si>
    <t xml:space="preserve">   211700233</t>
  </si>
  <si>
    <t xml:space="preserve"> PRESTAMOS POR AGUA SIND. ADMVO.</t>
  </si>
  <si>
    <t xml:space="preserve">   211700234</t>
  </si>
  <si>
    <t xml:space="preserve"> PREDIAL SINDICATO OBRAS</t>
  </si>
  <si>
    <t xml:space="preserve">   211700235</t>
  </si>
  <si>
    <t xml:space="preserve"> PREDIAL SINDICATO ADMVO.</t>
  </si>
  <si>
    <t xml:space="preserve">   211700236</t>
  </si>
  <si>
    <t xml:space="preserve"> SEGUROS ARGOS, S.A.</t>
  </si>
  <si>
    <t xml:space="preserve">   211700239</t>
  </si>
  <si>
    <t xml:space="preserve"> CAJA BIENESTAR SA CV</t>
  </si>
  <si>
    <t xml:space="preserve">   211700301</t>
  </si>
  <si>
    <t xml:space="preserve"> ICIC PROGRAMAS FEDER</t>
  </si>
  <si>
    <t xml:space="preserve">   211700302</t>
  </si>
  <si>
    <t xml:space="preserve"> ICIC PROGRAMAS ESTAT</t>
  </si>
  <si>
    <t xml:space="preserve">   211700303</t>
  </si>
  <si>
    <t xml:space="preserve"> ICIC PROGRAMAS MUNIC</t>
  </si>
  <si>
    <t xml:space="preserve">   211700304</t>
  </si>
  <si>
    <t xml:space="preserve"> DIVO PROGRAMAS FEDER</t>
  </si>
  <si>
    <t xml:space="preserve">   211700305</t>
  </si>
  <si>
    <t xml:space="preserve"> DIVO PROGRAMAS ESTAT</t>
  </si>
  <si>
    <t xml:space="preserve">   211700306</t>
  </si>
  <si>
    <t xml:space="preserve"> DIVO PROGRAMAS MUNIC</t>
  </si>
  <si>
    <t xml:space="preserve">   211700309</t>
  </si>
  <si>
    <t xml:space="preserve"> OBS CAMARA</t>
  </si>
  <si>
    <t xml:space="preserve">   211700310</t>
  </si>
  <si>
    <t xml:space="preserve"> OBS MUNICIPIO</t>
  </si>
  <si>
    <t xml:space="preserve">   211700311</t>
  </si>
  <si>
    <t xml:space="preserve"> CMIC PROG MUNICIPALES</t>
  </si>
  <si>
    <t xml:space="preserve">   211700313</t>
  </si>
  <si>
    <t xml:space="preserve"> CMIC PROG FEDERALES</t>
  </si>
  <si>
    <t xml:space="preserve">   211700314</t>
  </si>
  <si>
    <t xml:space="preserve"> CMIC PROG ESTATALES</t>
  </si>
  <si>
    <t xml:space="preserve">   211700399</t>
  </si>
  <si>
    <t xml:space="preserve"> FONDO DE AHORRO</t>
  </si>
  <si>
    <t xml:space="preserve">   211700501</t>
  </si>
  <si>
    <t xml:space="preserve"> SRIA.FINANZAS Y ADMI</t>
  </si>
  <si>
    <t xml:space="preserve">   211900001</t>
  </si>
  <si>
    <t xml:space="preserve"> OTRAS CUENTAS POR PAGAR C/P</t>
  </si>
  <si>
    <t xml:space="preserve">   211900003</t>
  </si>
  <si>
    <t xml:space="preserve"> PROVISION PROVEEDORE</t>
  </si>
  <si>
    <t xml:space="preserve">   211900005</t>
  </si>
  <si>
    <t xml:space="preserve"> UNION AGRICOLA DEL E</t>
  </si>
  <si>
    <t xml:space="preserve">   211900006</t>
  </si>
  <si>
    <t xml:space="preserve"> SINDIC.TABLAJEROS E</t>
  </si>
  <si>
    <t xml:space="preserve">   211900007</t>
  </si>
  <si>
    <t xml:space="preserve"> TESORERIA DE LA FEDERACION</t>
  </si>
  <si>
    <t xml:space="preserve">   211900008</t>
  </si>
  <si>
    <t xml:space="preserve"> CONTABILIDAD DE OBRAS</t>
  </si>
  <si>
    <t xml:space="preserve">   211900009</t>
  </si>
  <si>
    <t xml:space="preserve"> DESCUENTOS POR DONATIVOS</t>
  </si>
  <si>
    <t xml:space="preserve">   211900010</t>
  </si>
  <si>
    <t xml:space="preserve"> DEVOLUCION DIF.</t>
  </si>
  <si>
    <t xml:space="preserve">225100001  </t>
  </si>
  <si>
    <t>FONDOS GARANTIA LP</t>
  </si>
  <si>
    <t>225500001</t>
  </si>
  <si>
    <t>225500002</t>
  </si>
  <si>
    <t>Diferencias irrelevantes MM</t>
  </si>
  <si>
    <t>s/n</t>
  </si>
  <si>
    <t>Contrato de Apertura de Crédito Simple  (Pesos)</t>
  </si>
  <si>
    <t>Fondo II Ramo 33</t>
  </si>
  <si>
    <t xml:space="preserve">   411201201</t>
  </si>
  <si>
    <t xml:space="preserve"> PREDIAL URBANO CORRIENTE</t>
  </si>
  <si>
    <t xml:space="preserve">   411201202</t>
  </si>
  <si>
    <t xml:space="preserve"> PREDIAL RUSTICO CORRIENTE</t>
  </si>
  <si>
    <t xml:space="preserve">   411201203</t>
  </si>
  <si>
    <t xml:space="preserve"> PREDIAL URBANO REZAGO</t>
  </si>
  <si>
    <t xml:space="preserve">   411201204</t>
  </si>
  <si>
    <t xml:space="preserve"> PREDIAL RUSTICO REZAGO</t>
  </si>
  <si>
    <t xml:space="preserve">   411201205</t>
  </si>
  <si>
    <t xml:space="preserve">   411201206</t>
  </si>
  <si>
    <t xml:space="preserve"> DIVISION Y LOTIFICACION</t>
  </si>
  <si>
    <t xml:space="preserve">   411201207</t>
  </si>
  <si>
    <t xml:space="preserve"> FRACCIONAMIENTOS</t>
  </si>
  <si>
    <t xml:space="preserve">   411301302</t>
  </si>
  <si>
    <t xml:space="preserve"> IMPUESTO DEL 6% SOBR</t>
  </si>
  <si>
    <t xml:space="preserve">   411301303</t>
  </si>
  <si>
    <t xml:space="preserve"> IMPUESTO DEL 8% SOBR</t>
  </si>
  <si>
    <t xml:space="preserve">   411301304</t>
  </si>
  <si>
    <t xml:space="preserve"> IMPUESTO DEL 5% SOBR</t>
  </si>
  <si>
    <t xml:space="preserve">   413103127</t>
  </si>
  <si>
    <t xml:space="preserve"> BENEF FIDOC OBRAS CO</t>
  </si>
  <si>
    <t xml:space="preserve">   413103133</t>
  </si>
  <si>
    <t xml:space="preserve"> BENEFICIARIOS AÑOS ANTERIORES</t>
  </si>
  <si>
    <t xml:space="preserve">   413103134</t>
  </si>
  <si>
    <t xml:space="preserve"> BENEFICIARIOS AÑO ACTUAL</t>
  </si>
  <si>
    <t xml:space="preserve">   413103135</t>
  </si>
  <si>
    <t xml:space="preserve"> BENEFICIARIOS HABITA</t>
  </si>
  <si>
    <t xml:space="preserve">   413103137</t>
  </si>
  <si>
    <t xml:space="preserve"> BENEF.FOPEDEM ANTERI</t>
  </si>
  <si>
    <t xml:space="preserve">   413103138</t>
  </si>
  <si>
    <t xml:space="preserve"> BENEF.PPC.ANTERIOR</t>
  </si>
  <si>
    <t xml:space="preserve">   413103139</t>
  </si>
  <si>
    <t xml:space="preserve"> BENEF.PDIBC ANTERIOR</t>
  </si>
  <si>
    <t xml:space="preserve">   413103144</t>
  </si>
  <si>
    <t xml:space="preserve"> BENEF. PROGR. FAIM A</t>
  </si>
  <si>
    <t xml:space="preserve">   413103145</t>
  </si>
  <si>
    <t xml:space="preserve"> BENEFICIARIOS HABITAT 2013</t>
  </si>
  <si>
    <t xml:space="preserve">   413103146</t>
  </si>
  <si>
    <t xml:space="preserve"> BENEFICIARIOS FOPEDEM 2012</t>
  </si>
  <si>
    <t xml:space="preserve">   413103149</t>
  </si>
  <si>
    <t xml:space="preserve"> BENEFICIARIOS SFA. O</t>
  </si>
  <si>
    <t xml:space="preserve">   413103150</t>
  </si>
  <si>
    <t xml:space="preserve"> BENEFICIARIOS PDIBC AÑO ACTUAL</t>
  </si>
  <si>
    <t xml:space="preserve">   413103152</t>
  </si>
  <si>
    <t xml:space="preserve"> BENEF. FOPEDEP AÑO ANTERIOR</t>
  </si>
  <si>
    <t xml:space="preserve">   413103159</t>
  </si>
  <si>
    <t xml:space="preserve"> DESARROLLO REGIONAL</t>
  </si>
  <si>
    <t xml:space="preserve">   413103163</t>
  </si>
  <si>
    <t xml:space="preserve"> BENEF. APOYOS POR CO</t>
  </si>
  <si>
    <t xml:space="preserve">   413103167</t>
  </si>
  <si>
    <t xml:space="preserve"> BENEF. FOPADEM AÑO ACTUAL</t>
  </si>
  <si>
    <t xml:space="preserve">   413103169</t>
  </si>
  <si>
    <t xml:space="preserve"> BENEF. FOPADEM AÑO ANTERIOR</t>
  </si>
  <si>
    <t xml:space="preserve">   414304301</t>
  </si>
  <si>
    <t xml:space="preserve"> SERVICIO ESPECIAL DE</t>
  </si>
  <si>
    <t xml:space="preserve">   414304302</t>
  </si>
  <si>
    <t xml:space="preserve"> ACCESO AL RELLENO SANITARIO</t>
  </si>
  <si>
    <t xml:space="preserve">   414304303</t>
  </si>
  <si>
    <t xml:space="preserve"> LIMPIEZA DE LOTES BALDIOS</t>
  </si>
  <si>
    <t xml:space="preserve">   414304304</t>
  </si>
  <si>
    <t xml:space="preserve"> INHUMACIONES Y EXHUMACIONES</t>
  </si>
  <si>
    <t xml:space="preserve">   414304305</t>
  </si>
  <si>
    <t xml:space="preserve"> TRASLACION DE CADAVERES</t>
  </si>
  <si>
    <t xml:space="preserve">   414304306</t>
  </si>
  <si>
    <t xml:space="preserve"> VENTA DE GAVETAS</t>
  </si>
  <si>
    <t xml:space="preserve">   414304307</t>
  </si>
  <si>
    <t xml:space="preserve"> DERECHO DE CREMACIONES</t>
  </si>
  <si>
    <t xml:space="preserve">   414304308</t>
  </si>
  <si>
    <t xml:space="preserve"> PLACAS Y MONUMENTOS</t>
  </si>
  <si>
    <t xml:space="preserve">   414304309</t>
  </si>
  <si>
    <t xml:space="preserve"> GANADO VACUNO</t>
  </si>
  <si>
    <t xml:space="preserve">   414304310</t>
  </si>
  <si>
    <t xml:space="preserve"> GANADO PORCINO</t>
  </si>
  <si>
    <t xml:space="preserve">   414304311</t>
  </si>
  <si>
    <t xml:space="preserve"> GANADO OVICAPRINO</t>
  </si>
  <si>
    <t xml:space="preserve">   414304312</t>
  </si>
  <si>
    <t xml:space="preserve"> CONDUCCION</t>
  </si>
  <si>
    <t xml:space="preserve">   414304313</t>
  </si>
  <si>
    <t xml:space="preserve"> REFRIGERACION</t>
  </si>
  <si>
    <t xml:space="preserve">   414304314</t>
  </si>
  <si>
    <t xml:space="preserve"> INSPECCION MATADEROS RURALES</t>
  </si>
  <si>
    <t xml:space="preserve">   414304316</t>
  </si>
  <si>
    <t xml:space="preserve"> OTROS SERVICIOS DEL RASTRO</t>
  </si>
  <si>
    <t xml:space="preserve">   414304317</t>
  </si>
  <si>
    <t xml:space="preserve"> POLICIA INDUSTRIAL</t>
  </si>
  <si>
    <t xml:space="preserve">   414304318</t>
  </si>
  <si>
    <t xml:space="preserve"> SERVICIO PARTICULAR</t>
  </si>
  <si>
    <t xml:space="preserve">   414304319</t>
  </si>
  <si>
    <t xml:space="preserve"> DICTAMEN DE VIABILID</t>
  </si>
  <si>
    <t xml:space="preserve">   414304323</t>
  </si>
  <si>
    <t xml:space="preserve"> EXPEDICION DE LICENC</t>
  </si>
  <si>
    <t xml:space="preserve">   414304324</t>
  </si>
  <si>
    <t xml:space="preserve"> PERMISO PARA PROTECC</t>
  </si>
  <si>
    <t xml:space="preserve">   414304325</t>
  </si>
  <si>
    <t xml:space="preserve"> EXPEDICION DE CONSTA</t>
  </si>
  <si>
    <t xml:space="preserve">   414304327</t>
  </si>
  <si>
    <t xml:space="preserve"> CENTRO DE CONTROL ANIMAL</t>
  </si>
  <si>
    <t xml:space="preserve">   414304328</t>
  </si>
  <si>
    <t xml:space="preserve"> INSPECCION DE INMUEBLES</t>
  </si>
  <si>
    <t xml:space="preserve">   414304329</t>
  </si>
  <si>
    <t xml:space="preserve"> REVISION DE INSTALAC</t>
  </si>
  <si>
    <t xml:space="preserve">   414304330</t>
  </si>
  <si>
    <t xml:space="preserve"> OBRA NUEVA</t>
  </si>
  <si>
    <t xml:space="preserve">   414304331</t>
  </si>
  <si>
    <t xml:space="preserve"> AMPLIACION, REPARACI</t>
  </si>
  <si>
    <t xml:space="preserve">   414304332</t>
  </si>
  <si>
    <t xml:space="preserve"> ALINEAMIENTO Y NUMERO OFICIAL</t>
  </si>
  <si>
    <t xml:space="preserve">   414304333</t>
  </si>
  <si>
    <t xml:space="preserve"> USO DE SUELO</t>
  </si>
  <si>
    <t xml:space="preserve">   414304334</t>
  </si>
  <si>
    <t xml:space="preserve"> OCUPACION DE LA VIA PUBLICA</t>
  </si>
  <si>
    <t xml:space="preserve">   414304335</t>
  </si>
  <si>
    <t xml:space="preserve"> PRORROGA Y TERMINACION DE OBRA</t>
  </si>
  <si>
    <t xml:space="preserve">   414304336</t>
  </si>
  <si>
    <t xml:space="preserve"> HONORARIOS CATASTRALES</t>
  </si>
  <si>
    <t xml:space="preserve">   414304337</t>
  </si>
  <si>
    <t xml:space="preserve"> HONORARIOS DE VALUACION</t>
  </si>
  <si>
    <t xml:space="preserve">   414304338</t>
  </si>
  <si>
    <t xml:space="preserve"> INDENT. DE INMUEBLES</t>
  </si>
  <si>
    <t xml:space="preserve">   414304339</t>
  </si>
  <si>
    <t xml:space="preserve"> DIVISIONES Y RELOTIFICACIONES</t>
  </si>
  <si>
    <t xml:space="preserve">   414304340</t>
  </si>
  <si>
    <t xml:space="preserve"> DERECHOS DE FRACCIONAMIENTOS</t>
  </si>
  <si>
    <t xml:space="preserve">   414304341</t>
  </si>
  <si>
    <t xml:space="preserve"> SUPERVISION DE FRACCIONAMIENTOS</t>
  </si>
  <si>
    <t xml:space="preserve">   414304342</t>
  </si>
  <si>
    <t xml:space="preserve"> ANUNCIOS</t>
  </si>
  <si>
    <t xml:space="preserve">   414304343</t>
  </si>
  <si>
    <t xml:space="preserve"> PERMISO PARA VENTA D</t>
  </si>
  <si>
    <t xml:space="preserve">   414304344</t>
  </si>
  <si>
    <t xml:space="preserve"> AMPLIACION DE HORARIO</t>
  </si>
  <si>
    <t xml:space="preserve">   414304345</t>
  </si>
  <si>
    <t xml:space="preserve"> MANIFESTACIONES DE I</t>
  </si>
  <si>
    <t xml:space="preserve">   414304347</t>
  </si>
  <si>
    <t xml:space="preserve"> OTRAS CERTIFICACIONES</t>
  </si>
  <si>
    <t xml:space="preserve">   414304348</t>
  </si>
  <si>
    <t xml:space="preserve"> CERTIFICACIONES DE D</t>
  </si>
  <si>
    <t xml:space="preserve">   414304349</t>
  </si>
  <si>
    <t xml:space="preserve"> CERTIFICACIONES DE POLICIA</t>
  </si>
  <si>
    <t xml:space="preserve">   414304350</t>
  </si>
  <si>
    <t xml:space="preserve"> CERTIFICADOS DE NO ADEUDO</t>
  </si>
  <si>
    <t xml:space="preserve">   414304351</t>
  </si>
  <si>
    <t xml:space="preserve"> OTROS CERTIFICADOS D</t>
  </si>
  <si>
    <t xml:space="preserve">   414304352</t>
  </si>
  <si>
    <t xml:space="preserve"> CARTAS Y CERTIFICACI</t>
  </si>
  <si>
    <t xml:space="preserve">   414304354</t>
  </si>
  <si>
    <t xml:space="preserve"> SERVICIO ALUMBRADO PUBLICO</t>
  </si>
  <si>
    <t xml:space="preserve">   414304355</t>
  </si>
  <si>
    <t xml:space="preserve"> ASIGNACION CLAVE CATASTRAL</t>
  </si>
  <si>
    <t xml:space="preserve">   414304356</t>
  </si>
  <si>
    <t xml:space="preserve">   414304357</t>
  </si>
  <si>
    <t xml:space="preserve">   414304358</t>
  </si>
  <si>
    <t xml:space="preserve"> PERMISO CIERRE DE CALLES</t>
  </si>
  <si>
    <t xml:space="preserve">   414304359</t>
  </si>
  <si>
    <t xml:space="preserve"> PERMISO EN MATERIA AMBIENTAL</t>
  </si>
  <si>
    <t xml:space="preserve">   415905103</t>
  </si>
  <si>
    <t xml:space="preserve"> TARIMAS</t>
  </si>
  <si>
    <t xml:space="preserve">   415905104</t>
  </si>
  <si>
    <t xml:space="preserve"> VTA. DE BIENE</t>
  </si>
  <si>
    <t xml:space="preserve">   415905107</t>
  </si>
  <si>
    <t xml:space="preserve"> VENTA DE FORMAS OFICIALES</t>
  </si>
  <si>
    <t xml:space="preserve">   415905108</t>
  </si>
  <si>
    <t xml:space="preserve"> PLAZA VENTA AMBULANTE</t>
  </si>
  <si>
    <t xml:space="preserve">   415905109</t>
  </si>
  <si>
    <t xml:space="preserve"> EXPEDICION LICENCIAS</t>
  </si>
  <si>
    <t xml:space="preserve">   415905110</t>
  </si>
  <si>
    <t xml:space="preserve"> MERCADO 5 DE FEBRERO</t>
  </si>
  <si>
    <t xml:space="preserve">   415905111</t>
  </si>
  <si>
    <t xml:space="preserve"> MERCADO BENITO JUAREZ</t>
  </si>
  <si>
    <t xml:space="preserve">   415905112</t>
  </si>
  <si>
    <t xml:space="preserve"> MERCADO HIDALGO</t>
  </si>
  <si>
    <t xml:space="preserve">   415905113</t>
  </si>
  <si>
    <t xml:space="preserve"> MERCADO MORELOS</t>
  </si>
  <si>
    <t xml:space="preserve">   415905114</t>
  </si>
  <si>
    <t xml:space="preserve"> SERVICIO DE PIPAS DE AGUA</t>
  </si>
  <si>
    <t xml:space="preserve">   415905115</t>
  </si>
  <si>
    <t xml:space="preserve"> TRASPASO DE LOCALES EN MERCADOS</t>
  </si>
  <si>
    <t xml:space="preserve">   415905116</t>
  </si>
  <si>
    <t xml:space="preserve"> CENTROS CASSA</t>
  </si>
  <si>
    <t xml:space="preserve">   415905119</t>
  </si>
  <si>
    <t xml:space="preserve"> PUBLICITACION AL PAD</t>
  </si>
  <si>
    <t xml:space="preserve">   415905120</t>
  </si>
  <si>
    <t xml:space="preserve"> FOTOCREDENCIALIZACION</t>
  </si>
  <si>
    <t xml:space="preserve">   415905122</t>
  </si>
  <si>
    <t xml:space="preserve">   415905123</t>
  </si>
  <si>
    <t xml:space="preserve"> EXPEDICION DE PLANOS</t>
  </si>
  <si>
    <t xml:space="preserve">   415905124</t>
  </si>
  <si>
    <t xml:space="preserve"> TALA O PODA DE ARBOLES</t>
  </si>
  <si>
    <t xml:space="preserve">   415905125</t>
  </si>
  <si>
    <t xml:space="preserve"> MANIOBRAS DE CARGA Y DESCARGA</t>
  </si>
  <si>
    <t xml:space="preserve">   415905126</t>
  </si>
  <si>
    <t xml:space="preserve"> OTROS PRODUCTOS</t>
  </si>
  <si>
    <t xml:space="preserve">   415905127</t>
  </si>
  <si>
    <t xml:space="preserve"> DAÑOS A PROPIEDAD MUNICIPAL</t>
  </si>
  <si>
    <t xml:space="preserve">   415905128</t>
  </si>
  <si>
    <t xml:space="preserve"> TRAMITE DE PASAPORTE</t>
  </si>
  <si>
    <t xml:space="preserve">   415905129</t>
  </si>
  <si>
    <t xml:space="preserve"> FOTOGRAFIAS DE PASAPORTE</t>
  </si>
  <si>
    <t xml:space="preserve">   415905131</t>
  </si>
  <si>
    <t xml:space="preserve"> COPIAS FOTOSTATICAS</t>
  </si>
  <si>
    <t xml:space="preserve">   415905132</t>
  </si>
  <si>
    <t xml:space="preserve"> VENTA DE BIENES MUNI</t>
  </si>
  <si>
    <t xml:space="preserve">   415905147</t>
  </si>
  <si>
    <t xml:space="preserve"> INT.BAJIO INFRACC.</t>
  </si>
  <si>
    <t xml:space="preserve">   415905153</t>
  </si>
  <si>
    <t xml:space="preserve"> INT. MAXICUENTA</t>
  </si>
  <si>
    <t xml:space="preserve">   415905190</t>
  </si>
  <si>
    <t xml:space="preserve"> INT.  BANCOMER CTA.</t>
  </si>
  <si>
    <t xml:space="preserve">   415905202</t>
  </si>
  <si>
    <t xml:space="preserve"> INT. INV. FAISM 2012</t>
  </si>
  <si>
    <t xml:space="preserve">   415905203</t>
  </si>
  <si>
    <t xml:space="preserve"> INT. INV. FFM 2012</t>
  </si>
  <si>
    <t xml:space="preserve">   415905209</t>
  </si>
  <si>
    <t xml:space="preserve"> OTROS SERVICIOS DE PASAPORTE</t>
  </si>
  <si>
    <t xml:space="preserve">   415905211</t>
  </si>
  <si>
    <t xml:space="preserve"> INT. INV. FAISM 2013</t>
  </si>
  <si>
    <t xml:space="preserve">   415905212</t>
  </si>
  <si>
    <t xml:space="preserve"> INT. INV. FFM 2013</t>
  </si>
  <si>
    <t xml:space="preserve">   415905214</t>
  </si>
  <si>
    <t xml:space="preserve"> INT.INV.BAJIO CUENTA</t>
  </si>
  <si>
    <t xml:space="preserve">   415905222</t>
  </si>
  <si>
    <t xml:space="preserve"> INT. BANAMEX C.22713</t>
  </si>
  <si>
    <t xml:space="preserve">   415905223</t>
  </si>
  <si>
    <t xml:space="preserve"> INT.BAJIOCTAPUB 2014</t>
  </si>
  <si>
    <t xml:space="preserve">   415905228</t>
  </si>
  <si>
    <t xml:space="preserve"> INT. INV. FAISM 2014</t>
  </si>
  <si>
    <t xml:space="preserve">   415905237</t>
  </si>
  <si>
    <t xml:space="preserve"> INT. BAJIO CUENTA PÚBLICA 2015</t>
  </si>
  <si>
    <t xml:space="preserve">   415905239</t>
  </si>
  <si>
    <t xml:space="preserve"> OCUPACION VIA PUBLICA CASETAS</t>
  </si>
  <si>
    <t xml:space="preserve">   415905240</t>
  </si>
  <si>
    <t xml:space="preserve"> INT. BAJIO FORTAMUN 2015</t>
  </si>
  <si>
    <t xml:space="preserve">   415905241</t>
  </si>
  <si>
    <t xml:space="preserve"> INT. BAJIO FAISM 2015</t>
  </si>
  <si>
    <t xml:space="preserve">   415905242</t>
  </si>
  <si>
    <t xml:space="preserve"> MERCADO COM. SAN JUA</t>
  </si>
  <si>
    <t xml:space="preserve">   415905243</t>
  </si>
  <si>
    <t xml:space="preserve"> USO Y ARRENDAMIENTO</t>
  </si>
  <si>
    <t xml:space="preserve">   415905245</t>
  </si>
  <si>
    <t xml:space="preserve"> CONVENIO MERCADO SAN</t>
  </si>
  <si>
    <t xml:space="preserve">   415905246</t>
  </si>
  <si>
    <t xml:space="preserve"> INT. BAJIO SUBSEMUN</t>
  </si>
  <si>
    <t xml:space="preserve">   415905247</t>
  </si>
  <si>
    <t xml:space="preserve">   415905248</t>
  </si>
  <si>
    <t xml:space="preserve">   415905249</t>
  </si>
  <si>
    <t xml:space="preserve"> INT. BAJIO FORTAMUN 2016</t>
  </si>
  <si>
    <t xml:space="preserve">   415905250</t>
  </si>
  <si>
    <t xml:space="preserve"> INT. BAJIO FAISM  2016</t>
  </si>
  <si>
    <t xml:space="preserve">   415905251</t>
  </si>
  <si>
    <t xml:space="preserve"> INT. BAJIO CTA. PÚBLICA 2016</t>
  </si>
  <si>
    <t xml:space="preserve">   415905252</t>
  </si>
  <si>
    <t xml:space="preserve">   416206101</t>
  </si>
  <si>
    <t xml:space="preserve"> MULTAS DE TRANSITO Y VIALIDAD</t>
  </si>
  <si>
    <t xml:space="preserve">   416206102</t>
  </si>
  <si>
    <t xml:space="preserve"> MULTAS DE VERIFICACI</t>
  </si>
  <si>
    <t xml:space="preserve">   416206103</t>
  </si>
  <si>
    <t xml:space="preserve"> MULTAS DE POLICIA</t>
  </si>
  <si>
    <t xml:space="preserve">   416206104</t>
  </si>
  <si>
    <t xml:space="preserve"> MULTAS SERVICIOS MUNICIPALES</t>
  </si>
  <si>
    <t xml:space="preserve">   416206105</t>
  </si>
  <si>
    <t xml:space="preserve">   416206106</t>
  </si>
  <si>
    <t xml:space="preserve"> MULTAS DE DESARROLLO URBANO</t>
  </si>
  <si>
    <t xml:space="preserve">   416206107</t>
  </si>
  <si>
    <t xml:space="preserve"> MULTAS DE INMOBILIARIO</t>
  </si>
  <si>
    <t xml:space="preserve">   416206108</t>
  </si>
  <si>
    <t xml:space="preserve"> MULTAS DE CINTURON DE SEGURIDAD</t>
  </si>
  <si>
    <t xml:space="preserve">   416206109</t>
  </si>
  <si>
    <t xml:space="preserve">   416206112</t>
  </si>
  <si>
    <t xml:space="preserve"> MULTAS DE ALCOHOLES</t>
  </si>
  <si>
    <t xml:space="preserve">   416206119</t>
  </si>
  <si>
    <t xml:space="preserve"> MULTAS DE MOVILIDAD</t>
  </si>
  <si>
    <t xml:space="preserve">   416206120</t>
  </si>
  <si>
    <t xml:space="preserve"> MULTAS ADMINISTRATIV</t>
  </si>
  <si>
    <t xml:space="preserve">   416506256</t>
  </si>
  <si>
    <t xml:space="preserve"> PROG. EQ. CONSERVATO</t>
  </si>
  <si>
    <t xml:space="preserve">   416506275</t>
  </si>
  <si>
    <t xml:space="preserve"> PROG. FAIM</t>
  </si>
  <si>
    <t xml:space="preserve">   416506313</t>
  </si>
  <si>
    <t xml:space="preserve"> PROG. PIESCC</t>
  </si>
  <si>
    <t xml:space="preserve">   416506317</t>
  </si>
  <si>
    <t xml:space="preserve"> PROG. CALENTADORES SOLARES</t>
  </si>
  <si>
    <t xml:space="preserve">   416506327</t>
  </si>
  <si>
    <t xml:space="preserve">   416906101</t>
  </si>
  <si>
    <t xml:space="preserve"> RECARGOS MULTAS</t>
  </si>
  <si>
    <t xml:space="preserve">   416906102</t>
  </si>
  <si>
    <t xml:space="preserve"> RECARGOS OBRAS POR COOPERACION</t>
  </si>
  <si>
    <t xml:space="preserve">   416906103</t>
  </si>
  <si>
    <t xml:space="preserve"> RECARGOS IMPUESTO PREDIAL</t>
  </si>
  <si>
    <t xml:space="preserve">   416906104</t>
  </si>
  <si>
    <t xml:space="preserve">   416906105</t>
  </si>
  <si>
    <t xml:space="preserve"> RECARGOS SOBRE SALDOS INSOLUTOS</t>
  </si>
  <si>
    <t xml:space="preserve">   416906106</t>
  </si>
  <si>
    <t xml:space="preserve"> HONORARIOS DE EJECUCION OBRAS</t>
  </si>
  <si>
    <t xml:space="preserve">   416906107</t>
  </si>
  <si>
    <t xml:space="preserve"> HONORARIOS DE EJECUCION</t>
  </si>
  <si>
    <t xml:space="preserve">   416906109</t>
  </si>
  <si>
    <t xml:space="preserve"> HONORARIOS MULTAS MUNICIPALES</t>
  </si>
  <si>
    <t xml:space="preserve">   416906111</t>
  </si>
  <si>
    <t xml:space="preserve"> CUOTA DE ORGANISMO AGRICOLA</t>
  </si>
  <si>
    <t xml:space="preserve">   416906113</t>
  </si>
  <si>
    <t xml:space="preserve"> OTROS INGRESOS</t>
  </si>
  <si>
    <t xml:space="preserve">   416906116</t>
  </si>
  <si>
    <t xml:space="preserve"> PENAL.OBRAS RAMO 33 FONDO II</t>
  </si>
  <si>
    <t xml:space="preserve">   416906117</t>
  </si>
  <si>
    <t xml:space="preserve"> PENAL.A CONTRATISTA</t>
  </si>
  <si>
    <t xml:space="preserve">   416906119</t>
  </si>
  <si>
    <t xml:space="preserve"> REINTEGRO DE OBRAS</t>
  </si>
  <si>
    <t xml:space="preserve">   416906120</t>
  </si>
  <si>
    <t xml:space="preserve">   416906122</t>
  </si>
  <si>
    <t xml:space="preserve"> DONACIONES EN EFECTI</t>
  </si>
  <si>
    <t xml:space="preserve">   416906123</t>
  </si>
  <si>
    <t xml:space="preserve"> PENALIZACION A PROVEEDORES</t>
  </si>
  <si>
    <t xml:space="preserve">   416906124</t>
  </si>
  <si>
    <t xml:space="preserve"> RECARGOS S/SALDOS IN</t>
  </si>
  <si>
    <t xml:space="preserve">   421108101</t>
  </si>
  <si>
    <t xml:space="preserve"> FONDO GENERAL</t>
  </si>
  <si>
    <t xml:space="preserve">   421108102</t>
  </si>
  <si>
    <t xml:space="preserve"> FONDO DE FOMENTO MUNICIPAL</t>
  </si>
  <si>
    <t xml:space="preserve">   421108103</t>
  </si>
  <si>
    <t xml:space="preserve"> FONDO DE COMPENSACION ISAN</t>
  </si>
  <si>
    <t xml:space="preserve">   421108104</t>
  </si>
  <si>
    <t xml:space="preserve"> FONDO DE FISCALIZACION</t>
  </si>
  <si>
    <t xml:space="preserve">   421108105</t>
  </si>
  <si>
    <t xml:space="preserve"> IEPS EN GASOLINA Y DIESEL</t>
  </si>
  <si>
    <t xml:space="preserve">   421108107</t>
  </si>
  <si>
    <t xml:space="preserve"> IMPUESTO S/ TENENCIA</t>
  </si>
  <si>
    <t xml:space="preserve">   421108108</t>
  </si>
  <si>
    <t xml:space="preserve"> IMPUESTO ESPECIAL S/</t>
  </si>
  <si>
    <t xml:space="preserve">   421108109</t>
  </si>
  <si>
    <t xml:space="preserve"> IMPUESTO SOBRE AUTOM</t>
  </si>
  <si>
    <t xml:space="preserve">   421108110</t>
  </si>
  <si>
    <t xml:space="preserve"> DERECHOS POR LICENCI</t>
  </si>
  <si>
    <t xml:space="preserve">   421108111</t>
  </si>
  <si>
    <t xml:space="preserve"> FONDO IMPUESTO SOBRE LA RENTA</t>
  </si>
  <si>
    <t xml:space="preserve">   421208201</t>
  </si>
  <si>
    <t xml:space="preserve"> FAISM</t>
  </si>
  <si>
    <t xml:space="preserve">   421208202</t>
  </si>
  <si>
    <t xml:space="preserve"> FORTAMUN</t>
  </si>
  <si>
    <t>5000    GASTOS Y OTRAS PÉRDIDAS</t>
  </si>
  <si>
    <t>SERVICIO DE NOMINA DE EMPLEADOS MUNICIPALES</t>
  </si>
  <si>
    <t xml:space="preserve">  511101131 </t>
  </si>
  <si>
    <t>SUELDOS BASE</t>
  </si>
  <si>
    <t xml:space="preserve">  511101132 </t>
  </si>
  <si>
    <t>SUELDOS DE CONFIANZA</t>
  </si>
  <si>
    <t xml:space="preserve">  511201212 </t>
  </si>
  <si>
    <t>HONORARIOS ASIMILADOS</t>
  </si>
  <si>
    <t xml:space="preserve">  511301321 </t>
  </si>
  <si>
    <t>PRIMA VACACIONAL</t>
  </si>
  <si>
    <t xml:space="preserve">  511301322 </t>
  </si>
  <si>
    <t>PRIMA DOMINICAL</t>
  </si>
  <si>
    <t xml:space="preserve">  511301323 </t>
  </si>
  <si>
    <t>GRATIFICACIÓN DE FIN DE AÑO</t>
  </si>
  <si>
    <t xml:space="preserve">  511301331 </t>
  </si>
  <si>
    <t>REMUN. HORAS EXTRA</t>
  </si>
  <si>
    <t xml:space="preserve">  511401413 </t>
  </si>
  <si>
    <t>APORTACIONES IMSS</t>
  </si>
  <si>
    <t xml:space="preserve">  511401421 </t>
  </si>
  <si>
    <t>APORTACIONES INFONAVIT</t>
  </si>
  <si>
    <t xml:space="preserve">  511401431 </t>
  </si>
  <si>
    <t>AHORRO PARA EL RETIRO</t>
  </si>
  <si>
    <t xml:space="preserve">  511501511 </t>
  </si>
  <si>
    <t>CUOTAS PARA EL FONDO DE AHORRO</t>
  </si>
  <si>
    <t xml:space="preserve">  511501522 </t>
  </si>
  <si>
    <t>LIQUID. POR INDEM.</t>
  </si>
  <si>
    <t xml:space="preserve">  511501531 </t>
  </si>
  <si>
    <t>PRESTACIONES DE RETIRO</t>
  </si>
  <si>
    <t xml:space="preserve">  511501541 </t>
  </si>
  <si>
    <t>PRESTACIONES CGT</t>
  </si>
  <si>
    <t xml:space="preserve">  511501591 </t>
  </si>
  <si>
    <t>ASIGN. ADIC. SUELDO</t>
  </si>
  <si>
    <t xml:space="preserve">  511501592 </t>
  </si>
  <si>
    <t>OTRAS PRESTACIONES</t>
  </si>
  <si>
    <t xml:space="preserve">  511501593 </t>
  </si>
  <si>
    <t>DESPENSAS</t>
  </si>
  <si>
    <t xml:space="preserve">  512102111 </t>
  </si>
  <si>
    <t>MATERIALES Y ÚTILES DE OFICINA</t>
  </si>
  <si>
    <t xml:space="preserve">  512102112 </t>
  </si>
  <si>
    <t>EQUIPOS MENORES DE OFICINA</t>
  </si>
  <si>
    <t xml:space="preserve">  512102121 </t>
  </si>
  <si>
    <t>MAT.Y ÚTILES IMPRESI</t>
  </si>
  <si>
    <t xml:space="preserve">  512102161 </t>
  </si>
  <si>
    <t>MATERIAL DE LIMPIEZA</t>
  </si>
  <si>
    <t xml:space="preserve">  512102171 </t>
  </si>
  <si>
    <t>MATERIALES Y ÚTILES DE ENSEÑANZA</t>
  </si>
  <si>
    <t xml:space="preserve">  512102182 </t>
  </si>
  <si>
    <t>MAT. P/REG PERSONAS</t>
  </si>
  <si>
    <t xml:space="preserve">  512202212 </t>
  </si>
  <si>
    <t>PROD. ALIM.EN INSTAL</t>
  </si>
  <si>
    <t xml:space="preserve">  512202221 </t>
  </si>
  <si>
    <t>PROD. ALIM. ANIMALES</t>
  </si>
  <si>
    <t xml:space="preserve">  512402421 </t>
  </si>
  <si>
    <t>MAT. CONSTR. CONCRET</t>
  </si>
  <si>
    <t xml:space="preserve">  512402431 </t>
  </si>
  <si>
    <t>MAT. CONSTR. CAL YES</t>
  </si>
  <si>
    <t xml:space="preserve">  512402441 </t>
  </si>
  <si>
    <t>MAT. CONSTR. MADERA</t>
  </si>
  <si>
    <t xml:space="preserve">  512402451 </t>
  </si>
  <si>
    <t>MAT. CONSTR. VIDRIO</t>
  </si>
  <si>
    <t xml:space="preserve">  512402461 </t>
  </si>
  <si>
    <t>MATERIAL ELÉCTRICO Y ELECTRÓNICO</t>
  </si>
  <si>
    <t xml:space="preserve">  512402471 </t>
  </si>
  <si>
    <t>ESTRUCTURAS Y MANUFACTURAS</t>
  </si>
  <si>
    <t xml:space="preserve">  512402491 </t>
  </si>
  <si>
    <t>MATERIALES DIVERSOS</t>
  </si>
  <si>
    <t xml:space="preserve">  512502511 </t>
  </si>
  <si>
    <t>SUSTANCIAS QUÍMICAS</t>
  </si>
  <si>
    <t xml:space="preserve">  512502521 </t>
  </si>
  <si>
    <t>FERTILIZANTES Y ABONOS</t>
  </si>
  <si>
    <t xml:space="preserve">  512502522 </t>
  </si>
  <si>
    <t>PLAGUICIDAS Y PESTICIDAS</t>
  </si>
  <si>
    <t xml:space="preserve">  512502531 </t>
  </si>
  <si>
    <t>MEDICINAS Y PROD FAR</t>
  </si>
  <si>
    <t xml:space="preserve">  512502541 </t>
  </si>
  <si>
    <t>MAT. ACC. Y SUM. MÉD</t>
  </si>
  <si>
    <t xml:space="preserve">  512602611 </t>
  </si>
  <si>
    <t>COMBUS. P/SEG. PUB.</t>
  </si>
  <si>
    <t xml:space="preserve">  512602612 </t>
  </si>
  <si>
    <t>COMBUS. P/SERV. PUB.</t>
  </si>
  <si>
    <t xml:space="preserve">  512602613 </t>
  </si>
  <si>
    <t>COMBUS. P/MAQUINARIA</t>
  </si>
  <si>
    <t xml:space="preserve">  512702711 </t>
  </si>
  <si>
    <t>VESTUARIO Y UNIFORMES</t>
  </si>
  <si>
    <t xml:space="preserve">  512702721 </t>
  </si>
  <si>
    <t>PRENDAS DE SEGURIDAD</t>
  </si>
  <si>
    <t xml:space="preserve">  512902911 </t>
  </si>
  <si>
    <t>HERRAMIENTAS MENORES</t>
  </si>
  <si>
    <t xml:space="preserve">  512902941 </t>
  </si>
  <si>
    <t>REF. EQ. CÓMPUTO</t>
  </si>
  <si>
    <t xml:space="preserve">  512902951 </t>
  </si>
  <si>
    <t>REF.INSTRUMENTAL MED</t>
  </si>
  <si>
    <t xml:space="preserve">  513103111 </t>
  </si>
  <si>
    <t>SERVICIO DE ENERGÍA ELÉCTRICA</t>
  </si>
  <si>
    <t xml:space="preserve">  513103112 </t>
  </si>
  <si>
    <t>ALUMBRADO PÚBLICO</t>
  </si>
  <si>
    <t xml:space="preserve">  513103121 </t>
  </si>
  <si>
    <t>SERVICIO DE GAS</t>
  </si>
  <si>
    <t xml:space="preserve">  513103131 </t>
  </si>
  <si>
    <t>SERVICIO DE AGUA</t>
  </si>
  <si>
    <t xml:space="preserve">  513103141 </t>
  </si>
  <si>
    <t>SERVICIO TELEFONÍA TRADICIONAL</t>
  </si>
  <si>
    <t xml:space="preserve">  513103161 </t>
  </si>
  <si>
    <t>SERV. TELECOMUNICAC.</t>
  </si>
  <si>
    <t xml:space="preserve">  513103171 </t>
  </si>
  <si>
    <t>SERVICIOS DE ACCESO DE INTERNET</t>
  </si>
  <si>
    <t xml:space="preserve">  513203221 </t>
  </si>
  <si>
    <t>ARRENDAM. EDIFICIOS</t>
  </si>
  <si>
    <t xml:space="preserve">  513203231 </t>
  </si>
  <si>
    <t>ARREN. MOBILIARIO</t>
  </si>
  <si>
    <t xml:space="preserve">  513203261 </t>
  </si>
  <si>
    <t>ARREN. MAQ. Y EQ.</t>
  </si>
  <si>
    <t xml:space="preserve">  513303311 </t>
  </si>
  <si>
    <t>SERVICIOS LEGALES</t>
  </si>
  <si>
    <t xml:space="preserve">  513303321 </t>
  </si>
  <si>
    <t>SERV. DE DISEÑO</t>
  </si>
  <si>
    <t xml:space="preserve">  513303341 </t>
  </si>
  <si>
    <t>SERVICIOS DE CAPACITACIÓN</t>
  </si>
  <si>
    <t xml:space="preserve">  513303361 </t>
  </si>
  <si>
    <t>IMPRESIONES DOC.OFIC</t>
  </si>
  <si>
    <t xml:space="preserve">  513303381 </t>
  </si>
  <si>
    <t>SERVICIOS DE VIGILANCIA</t>
  </si>
  <si>
    <t xml:space="preserve">  513303391 </t>
  </si>
  <si>
    <t>SERV. PROFESIONALES</t>
  </si>
  <si>
    <t xml:space="preserve">  513403411 </t>
  </si>
  <si>
    <t>SERV. FINANCIEROS</t>
  </si>
  <si>
    <t xml:space="preserve">  513403431 </t>
  </si>
  <si>
    <t>SERV. DE RECAUDACIÓN</t>
  </si>
  <si>
    <t xml:space="preserve">  513403441 </t>
  </si>
  <si>
    <t>SEG. RESP. PATRIMON.</t>
  </si>
  <si>
    <t xml:space="preserve">  513403451 </t>
  </si>
  <si>
    <t>SEGURO DE BIENES PATRIMONIALES</t>
  </si>
  <si>
    <t xml:space="preserve">  513503511 </t>
  </si>
  <si>
    <t>CONS. Y MANTTO. INM.</t>
  </si>
  <si>
    <t xml:space="preserve">  513503512 </t>
  </si>
  <si>
    <t>ADAPTACIÓN DE INMUEBLES</t>
  </si>
  <si>
    <t xml:space="preserve">  513503521 </t>
  </si>
  <si>
    <t>INSTAL. MOBIL. ADM.</t>
  </si>
  <si>
    <t xml:space="preserve">  513503551 </t>
  </si>
  <si>
    <t>MANTTO. VEHÍC.</t>
  </si>
  <si>
    <t xml:space="preserve">  513503571 </t>
  </si>
  <si>
    <t>INSTAL. MAQ.Y OTROS</t>
  </si>
  <si>
    <t xml:space="preserve">  513503581 </t>
  </si>
  <si>
    <t>SERV. LIMPIEZA</t>
  </si>
  <si>
    <t xml:space="preserve">  513603611 </t>
  </si>
  <si>
    <t>DIFUSIÓN ACTIV. GUB.</t>
  </si>
  <si>
    <t xml:space="preserve">  513603612 </t>
  </si>
  <si>
    <t>IMPRESIÓN PUB. OFIC.</t>
  </si>
  <si>
    <t xml:space="preserve">  513603691 </t>
  </si>
  <si>
    <t>OTROS SERVICIOS DE INFORMACIÓN</t>
  </si>
  <si>
    <t xml:space="preserve">  513703751 </t>
  </si>
  <si>
    <t>VIÁTICOS NACIONALES</t>
  </si>
  <si>
    <t xml:space="preserve">  513803821 </t>
  </si>
  <si>
    <t>GTO. ORDEN SOCIAL</t>
  </si>
  <si>
    <t xml:space="preserve">  513803831 </t>
  </si>
  <si>
    <t>CONGRESOS Y CONVENCIONES</t>
  </si>
  <si>
    <t xml:space="preserve">  513803852 </t>
  </si>
  <si>
    <t>GTO. OFICINA S.P.</t>
  </si>
  <si>
    <t xml:space="preserve">  513803853 </t>
  </si>
  <si>
    <t>GASTOS DE REPRESENTACIÓN</t>
  </si>
  <si>
    <t xml:space="preserve">  513903921 </t>
  </si>
  <si>
    <t>OTROS IMPUESTOS Y DERECHOS</t>
  </si>
  <si>
    <t xml:space="preserve">  513903951 </t>
  </si>
  <si>
    <t>PENAS, MULTAS, ACC.</t>
  </si>
  <si>
    <t xml:space="preserve">  513903961 </t>
  </si>
  <si>
    <t>OTROS GTO. RESPONSA</t>
  </si>
  <si>
    <t xml:space="preserve">  513903981 </t>
  </si>
  <si>
    <t>IMPUESTO SOBRE NÓMINAS</t>
  </si>
  <si>
    <t xml:space="preserve">  521204151 </t>
  </si>
  <si>
    <t>TRANSF. SERV. PERS</t>
  </si>
  <si>
    <t xml:space="preserve">  521204152 </t>
  </si>
  <si>
    <t>TRANSF. MAT. Y SUM.</t>
  </si>
  <si>
    <t xml:space="preserve">  521204153 </t>
  </si>
  <si>
    <t>TRANSF. SERV. BÁSICO</t>
  </si>
  <si>
    <t xml:space="preserve">  521204154 </t>
  </si>
  <si>
    <t>TRANSF. ASIGNACIONES</t>
  </si>
  <si>
    <t xml:space="preserve">  521204155 </t>
  </si>
  <si>
    <t>TRANSF. B.MUEBLES</t>
  </si>
  <si>
    <t xml:space="preserve">  521204156 </t>
  </si>
  <si>
    <t>TRANSF. INVER. PUB.</t>
  </si>
  <si>
    <t xml:space="preserve">  523104331 </t>
  </si>
  <si>
    <t>SUBSIDIOS PARA INVERSIÓN</t>
  </si>
  <si>
    <t xml:space="preserve">  523104341 </t>
  </si>
  <si>
    <t>SUBS. PREST.SERV.PUB</t>
  </si>
  <si>
    <t xml:space="preserve">  523104391 </t>
  </si>
  <si>
    <t>OTROS SUBSIDIOS</t>
  </si>
  <si>
    <t xml:space="preserve">  524104411 </t>
  </si>
  <si>
    <t>GTO. ACTIV. CULT.</t>
  </si>
  <si>
    <t xml:space="preserve">  524104413 </t>
  </si>
  <si>
    <t>PREMIOS, RECOMPENSAS</t>
  </si>
  <si>
    <t xml:space="preserve">  524304431 </t>
  </si>
  <si>
    <t>AYUDAS INST. ENS.</t>
  </si>
  <si>
    <t xml:space="preserve">  524304451 </t>
  </si>
  <si>
    <t>DONATIVOS INST SIN</t>
  </si>
  <si>
    <t xml:space="preserve">  525104511 </t>
  </si>
  <si>
    <t>PENSIONES</t>
  </si>
  <si>
    <t xml:space="preserve">  541109211 </t>
  </si>
  <si>
    <t>INT. D.INTERNA INST.</t>
  </si>
  <si>
    <t>PATRIMONIO</t>
  </si>
  <si>
    <t>PATRIMONIO FIDOC</t>
  </si>
  <si>
    <t>Aportaciones</t>
  </si>
  <si>
    <t>Municipal / Beneficiarios</t>
  </si>
  <si>
    <t>BAJA DE ACTIVO FIJO</t>
  </si>
  <si>
    <t>DONACIONES DE VEHICULOS MUNICIPIO</t>
  </si>
  <si>
    <t>DONACIONES DE BIENES MUEBLES</t>
  </si>
  <si>
    <t>DONACIONES DE BIENES INMUEBLES</t>
  </si>
  <si>
    <t>DONACION DE BIENES NO INVENTARIABLES</t>
  </si>
  <si>
    <t>OTROS MATERIALES</t>
  </si>
  <si>
    <t xml:space="preserve">TOTAL_3100 </t>
  </si>
  <si>
    <t>Ahorro/ Desahorro</t>
  </si>
  <si>
    <t>Municipal, Estatal y Federal</t>
  </si>
  <si>
    <t>RESULTADO EJERCICIO 1991-2001</t>
  </si>
  <si>
    <t>RESULTADO EJERCICIO 2002</t>
  </si>
  <si>
    <t>RESULTADO EJERCICIO 2003</t>
  </si>
  <si>
    <t>RESULTADO DEL EJERCICIO 2004</t>
  </si>
  <si>
    <t>RESULTADO DEL EJERCICIO 2005</t>
  </si>
  <si>
    <t>RESULTADO DE EJERCICIO 2006</t>
  </si>
  <si>
    <t>RESULTADO DEL EJERCICIO 2007</t>
  </si>
  <si>
    <t>RESULTADO DEL EJERCICIO 2008</t>
  </si>
  <si>
    <t>RESULTADO DEL EJERCICIO 2009</t>
  </si>
  <si>
    <t>RESULTADO DEL EJERCICIO 2010</t>
  </si>
  <si>
    <t>RESULTADO DEL EJERCICIO 2011</t>
  </si>
  <si>
    <t>RESULTADO DEL EJERCICIO 2012</t>
  </si>
  <si>
    <t>RESULTADO DEL EJERCICIO 2013</t>
  </si>
  <si>
    <t>RESULTADO DEL EJERCICIO 2014</t>
  </si>
  <si>
    <t>RESULTADO DEL EJERCICIO 2015</t>
  </si>
  <si>
    <t>REMANENTE CUENTA PUBLICA</t>
  </si>
  <si>
    <t>REMANENTE ESTATAL</t>
  </si>
  <si>
    <t>REMANENTE FEDERAL</t>
  </si>
  <si>
    <t>REMANENTE FAISM</t>
  </si>
  <si>
    <t>REMANENTE FORTAMUN</t>
  </si>
  <si>
    <t>RES. EJERC. ANTERIOR</t>
  </si>
  <si>
    <t xml:space="preserve"> 1111</t>
  </si>
  <si>
    <t xml:space="preserve">     Efectivo</t>
  </si>
  <si>
    <t xml:space="preserve">   111100002</t>
  </si>
  <si>
    <t xml:space="preserve"> FONDO FIJO DE CAJAS</t>
  </si>
  <si>
    <t xml:space="preserve">   111100003</t>
  </si>
  <si>
    <t xml:space="preserve"> FONDO FIJO  VENTANILLA S.R.E.</t>
  </si>
  <si>
    <t xml:space="preserve">   111100004</t>
  </si>
  <si>
    <t xml:space="preserve"> FONDO FIJO DE INGRESOS</t>
  </si>
  <si>
    <t xml:space="preserve"> 1112</t>
  </si>
  <si>
    <t xml:space="preserve">     Bancos/Tesorería</t>
  </si>
  <si>
    <t xml:space="preserve">   111200005</t>
  </si>
  <si>
    <t xml:space="preserve"> BAJIO INFRACCIONES Y</t>
  </si>
  <si>
    <t xml:space="preserve">   111200012</t>
  </si>
  <si>
    <t xml:space="preserve"> BENEF AÑOS A ANT</t>
  </si>
  <si>
    <t xml:space="preserve">   111200014</t>
  </si>
  <si>
    <t xml:space="preserve"> BAJIO CTA PUB 2013 C.8759755</t>
  </si>
  <si>
    <t xml:space="preserve">   111200015</t>
  </si>
  <si>
    <t xml:space="preserve"> CTA PUB AÑOS ANT 923049101</t>
  </si>
  <si>
    <t xml:space="preserve">   111200016</t>
  </si>
  <si>
    <t xml:space="preserve"> BAJIO CTA PUB 2014</t>
  </si>
  <si>
    <t xml:space="preserve">   111200017</t>
  </si>
  <si>
    <t xml:space="preserve"> BAJIO CTA PUB 2015</t>
  </si>
  <si>
    <t xml:space="preserve">   111200018</t>
  </si>
  <si>
    <t xml:space="preserve"> BAJIO CTA PUB 2016</t>
  </si>
  <si>
    <t xml:space="preserve">   111200106</t>
  </si>
  <si>
    <t xml:space="preserve"> BANORTE CUENTA EJE 0559287714</t>
  </si>
  <si>
    <t xml:space="preserve">   111200201</t>
  </si>
  <si>
    <t xml:space="preserve"> BBVA BANCOMER EJE 07</t>
  </si>
  <si>
    <t xml:space="preserve">   111200202</t>
  </si>
  <si>
    <t xml:space="preserve"> BBVA BANCOMER INFRA</t>
  </si>
  <si>
    <t xml:space="preserve">   111200203</t>
  </si>
  <si>
    <t xml:space="preserve"> BBVA BANCOMER PARTIC</t>
  </si>
  <si>
    <t xml:space="preserve">   111200415</t>
  </si>
  <si>
    <t xml:space="preserve"> SANTANDER CTA PUB 20</t>
  </si>
  <si>
    <t xml:space="preserve">   111200502</t>
  </si>
  <si>
    <t xml:space="preserve"> SCOTIABANK CUENTA EJ</t>
  </si>
  <si>
    <t xml:space="preserve">   111200702</t>
  </si>
  <si>
    <t xml:space="preserve"> BANAMEX CP C.2271320</t>
  </si>
  <si>
    <t xml:space="preserve">   111200800</t>
  </si>
  <si>
    <t xml:space="preserve"> MULTIVA CTA EJE 5907257</t>
  </si>
  <si>
    <t xml:space="preserve"> 1114</t>
  </si>
  <si>
    <t xml:space="preserve">     Inversiones Temporales(3 meses)</t>
  </si>
  <si>
    <t xml:space="preserve">   111400008</t>
  </si>
  <si>
    <t xml:space="preserve"> INV MD BAJIO INFRAC.</t>
  </si>
  <si>
    <t xml:space="preserve">   111400021</t>
  </si>
  <si>
    <t xml:space="preserve"> INV BAJIO PRO EQ.POL</t>
  </si>
  <si>
    <t xml:space="preserve">   111400023</t>
  </si>
  <si>
    <t xml:space="preserve"> INV BAJIO FAISM 12</t>
  </si>
  <si>
    <t xml:space="preserve">   111400024</t>
  </si>
  <si>
    <t xml:space="preserve"> INV BAJIO FORTAMU 12</t>
  </si>
  <si>
    <t xml:space="preserve">   111400031</t>
  </si>
  <si>
    <t xml:space="preserve"> INV BAJIO FORTAMUN 2</t>
  </si>
  <si>
    <t xml:space="preserve">   111400033</t>
  </si>
  <si>
    <t xml:space="preserve"> INV BAJIO PROG FAISM</t>
  </si>
  <si>
    <t xml:space="preserve">   111400041</t>
  </si>
  <si>
    <t xml:space="preserve"> INV.BAJIO CTA PUB 14</t>
  </si>
  <si>
    <t xml:space="preserve">   111400046</t>
  </si>
  <si>
    <t xml:space="preserve"> INV.BAJIO CTA.PUB.2</t>
  </si>
  <si>
    <t xml:space="preserve">   111400047</t>
  </si>
  <si>
    <t xml:space="preserve"> INV.BAJIO FAISM 2015 C.12618393</t>
  </si>
  <si>
    <t xml:space="preserve">   111400048</t>
  </si>
  <si>
    <t xml:space="preserve"> INV.BAJIO FORTAMUN 2</t>
  </si>
  <si>
    <t xml:space="preserve">   111400049</t>
  </si>
  <si>
    <t xml:space="preserve"> INV.BAJIO SUBSEMUN F</t>
  </si>
  <si>
    <t xml:space="preserve">   111400050</t>
  </si>
  <si>
    <t xml:space="preserve"> INV.BAJIO SUBSEMUN C</t>
  </si>
  <si>
    <t xml:space="preserve">   111400051</t>
  </si>
  <si>
    <t xml:space="preserve"> INV BAJ PAR 14362560</t>
  </si>
  <si>
    <t xml:space="preserve">   111400052</t>
  </si>
  <si>
    <t xml:space="preserve"> INV BAJIO CTA PUB 20</t>
  </si>
  <si>
    <t xml:space="preserve">   111400054</t>
  </si>
  <si>
    <t xml:space="preserve"> INV BAJIO FORTAMUN 6</t>
  </si>
  <si>
    <t xml:space="preserve">   111400202</t>
  </si>
  <si>
    <t xml:space="preserve"> INV BBVA PARTICIPACI</t>
  </si>
  <si>
    <t xml:space="preserve">   111400800</t>
  </si>
  <si>
    <t xml:space="preserve"> INV MULTIVA CTA EJE 5907257</t>
  </si>
  <si>
    <t xml:space="preserve"> 1115</t>
  </si>
  <si>
    <t xml:space="preserve">     Fondos Afectación Específica</t>
  </si>
  <si>
    <t xml:space="preserve">   111500009</t>
  </si>
  <si>
    <t xml:space="preserve"> BAJIO FAISM 2008  2928257</t>
  </si>
  <si>
    <t xml:space="preserve">   111500026</t>
  </si>
  <si>
    <t xml:space="preserve"> BAJIO PROG.MAS CTA.2448348</t>
  </si>
  <si>
    <t xml:space="preserve">   111500052</t>
  </si>
  <si>
    <t xml:space="preserve"> BAJIO FORTAMUN 2011</t>
  </si>
  <si>
    <t xml:space="preserve">   111500057</t>
  </si>
  <si>
    <t xml:space="preserve"> BAJIO FAISM 2010 C/6776595</t>
  </si>
  <si>
    <t xml:space="preserve">   111500061</t>
  </si>
  <si>
    <t xml:space="preserve"> BAJIO PRO.PAVIMENTAN</t>
  </si>
  <si>
    <t xml:space="preserve">   111500064</t>
  </si>
  <si>
    <t xml:space="preserve"> BAJIO APOYO ESTATAL</t>
  </si>
  <si>
    <t xml:space="preserve">   111500066</t>
  </si>
  <si>
    <t xml:space="preserve"> BAJIO PROG. DES.SOCI</t>
  </si>
  <si>
    <t xml:space="preserve">   111500068</t>
  </si>
  <si>
    <t xml:space="preserve"> BAJIO PROG.FAISM 12</t>
  </si>
  <si>
    <t xml:space="preserve">   111500069</t>
  </si>
  <si>
    <t xml:space="preserve"> BAJIO PROG.FORT 2012</t>
  </si>
  <si>
    <t xml:space="preserve">   111500086</t>
  </si>
  <si>
    <t xml:space="preserve"> BAJIO FAISM 2013 C.8856064 0101</t>
  </si>
  <si>
    <t xml:space="preserve">   111500087</t>
  </si>
  <si>
    <t xml:space="preserve"> BAJIO FORTAMUN 2013</t>
  </si>
  <si>
    <t xml:space="preserve">   111500093</t>
  </si>
  <si>
    <t xml:space="preserve"> BJIO FAISM 03-06 CTA</t>
  </si>
  <si>
    <t xml:space="preserve">   111500094</t>
  </si>
  <si>
    <t xml:space="preserve"> BAJIO FAISM 2007 CTA</t>
  </si>
  <si>
    <t xml:space="preserve">   111500097</t>
  </si>
  <si>
    <t xml:space="preserve"> BAJIO LIB DE 9512732</t>
  </si>
  <si>
    <t xml:space="preserve">   111500118</t>
  </si>
  <si>
    <t xml:space="preserve"> BANORTE PIESS 2015 C.0417232711</t>
  </si>
  <si>
    <t xml:space="preserve">   111500213</t>
  </si>
  <si>
    <t xml:space="preserve"> BANCOMER SARE 2015 C.0103163555</t>
  </si>
  <si>
    <t xml:space="preserve">   111500216</t>
  </si>
  <si>
    <t xml:space="preserve"> BBVA BANCOMER SARE 2</t>
  </si>
  <si>
    <t xml:space="preserve">   111500513</t>
  </si>
  <si>
    <t xml:space="preserve"> SCOTIABANK  FIDOC C.02103479803</t>
  </si>
  <si>
    <t xml:space="preserve">   111500522</t>
  </si>
  <si>
    <t xml:space="preserve"> SCOTIABANK PROG APOY</t>
  </si>
  <si>
    <t xml:space="preserve">   111500527</t>
  </si>
  <si>
    <t xml:space="preserve"> SCOTIAB. PIECIS EQ.C</t>
  </si>
  <si>
    <t xml:space="preserve">   111501000</t>
  </si>
  <si>
    <t xml:space="preserve"> BAJIO R23 D.REG.2013 C.9711938</t>
  </si>
  <si>
    <t xml:space="preserve">   111501005</t>
  </si>
  <si>
    <t xml:space="preserve"> BAJIO PDIBC 2013</t>
  </si>
  <si>
    <t xml:space="preserve">   111501013</t>
  </si>
  <si>
    <t xml:space="preserve"> BAJIO FAISM 2014 C.104348190101</t>
  </si>
  <si>
    <t xml:space="preserve">   111501014</t>
  </si>
  <si>
    <t xml:space="preserve"> BAJIO FORTAMUN 2014</t>
  </si>
  <si>
    <t xml:space="preserve">   111501017</t>
  </si>
  <si>
    <t xml:space="preserve"> BAJIO PAICE 2014 C.11583697</t>
  </si>
  <si>
    <t xml:space="preserve">   111501031</t>
  </si>
  <si>
    <t xml:space="preserve">   111501038</t>
  </si>
  <si>
    <t xml:space="preserve"> BAJIO PISBCC 2014 C.12404984</t>
  </si>
  <si>
    <t xml:space="preserve">   111501039</t>
  </si>
  <si>
    <t xml:space="preserve"> BAJIO FOREMOBA/TEMPL</t>
  </si>
  <si>
    <t xml:space="preserve">   111501041</t>
  </si>
  <si>
    <t xml:space="preserve"> BAJIO CEAG 2014 C.12501813</t>
  </si>
  <si>
    <t xml:space="preserve">   111501042</t>
  </si>
  <si>
    <t xml:space="preserve"> BAJIO PUENTE CELAYA-</t>
  </si>
  <si>
    <t xml:space="preserve">   111501043</t>
  </si>
  <si>
    <t xml:space="preserve"> BAJIO FAISM 2015 C.12618393</t>
  </si>
  <si>
    <t xml:space="preserve">   111501044</t>
  </si>
  <si>
    <t xml:space="preserve"> BAJIO FORTAMUN 2015 C.12618351</t>
  </si>
  <si>
    <t xml:space="preserve">   111501046</t>
  </si>
  <si>
    <t xml:space="preserve"> BAJIO PROG.CULT.ORQ.</t>
  </si>
  <si>
    <t xml:space="preserve">   111501047</t>
  </si>
  <si>
    <t xml:space="preserve"> BAJIO MINIS.HIST.LAS</t>
  </si>
  <si>
    <t xml:space="preserve">   111501048</t>
  </si>
  <si>
    <t xml:space="preserve"> BAJIO REST.PINTURAS</t>
  </si>
  <si>
    <t xml:space="preserve">   111501049</t>
  </si>
  <si>
    <t xml:space="preserve"> BAJIO RESTAUR.DE ESC</t>
  </si>
  <si>
    <t xml:space="preserve">   111501050</t>
  </si>
  <si>
    <t xml:space="preserve"> BAJIO FONDO DE CULTU</t>
  </si>
  <si>
    <t xml:space="preserve">   111501051</t>
  </si>
  <si>
    <t xml:space="preserve"> BAJIO FDO.INFRAESTR.</t>
  </si>
  <si>
    <t xml:space="preserve">   111501052</t>
  </si>
  <si>
    <t xml:space="preserve"> BAJIO FOPADEM 2015 C.12871794</t>
  </si>
  <si>
    <t xml:space="preserve">   111501053</t>
  </si>
  <si>
    <t xml:space="preserve"> BAJIO SUBSEMUN FEDER</t>
  </si>
  <si>
    <t xml:space="preserve">   111501054</t>
  </si>
  <si>
    <t xml:space="preserve"> BAJIO SUBSEMUN COPAR</t>
  </si>
  <si>
    <t xml:space="preserve">   111501056</t>
  </si>
  <si>
    <t xml:space="preserve"> BAJIO REC.EXTR.-INFR</t>
  </si>
  <si>
    <t xml:space="preserve">   111501057</t>
  </si>
  <si>
    <t xml:space="preserve"> BAJIO REC.EXTRAORD-A</t>
  </si>
  <si>
    <t xml:space="preserve">   111501058</t>
  </si>
  <si>
    <t xml:space="preserve"> BAJIO PREP FEDERAL 2</t>
  </si>
  <si>
    <t xml:space="preserve">   111501059</t>
  </si>
  <si>
    <t xml:space="preserve"> BAJIO PREP MUNICIPAL</t>
  </si>
  <si>
    <t xml:space="preserve">   111501060</t>
  </si>
  <si>
    <t xml:space="preserve"> BAJIO HABITAT 2015 F</t>
  </si>
  <si>
    <t xml:space="preserve">   111501061</t>
  </si>
  <si>
    <t xml:space="preserve"> BAJIO HABITAT 2015 M</t>
  </si>
  <si>
    <t xml:space="preserve">   111501062</t>
  </si>
  <si>
    <t xml:space="preserve"> BAJIO MERCADO SAN JU</t>
  </si>
  <si>
    <t xml:space="preserve">   111501064</t>
  </si>
  <si>
    <t xml:space="preserve"> BAJIO PIESCC 2015 PL</t>
  </si>
  <si>
    <t xml:space="preserve">   111501066</t>
  </si>
  <si>
    <t xml:space="preserve"> BAJIO PIDMC 2015 C.13815345</t>
  </si>
  <si>
    <t xml:space="preserve">   111501067</t>
  </si>
  <si>
    <t xml:space="preserve"> BAJIO CODE 2015 C.14039234</t>
  </si>
  <si>
    <t xml:space="preserve">   111501068</t>
  </si>
  <si>
    <t xml:space="preserve"> BAJIO PROYDR14018998</t>
  </si>
  <si>
    <t xml:space="preserve">   111501069</t>
  </si>
  <si>
    <t xml:space="preserve"> BAJIO PISBCC 2015 C.14071880</t>
  </si>
  <si>
    <t xml:space="preserve">   111501071</t>
  </si>
  <si>
    <t xml:space="preserve"> BAJSDAYRCONT14088223</t>
  </si>
  <si>
    <t xml:space="preserve">   111501072</t>
  </si>
  <si>
    <t xml:space="preserve"> BAJIO PISBCC-FAFEF 2</t>
  </si>
  <si>
    <t xml:space="preserve">   111501073</t>
  </si>
  <si>
    <t xml:space="preserve"> BAJIO PISBCC-FISE 20</t>
  </si>
  <si>
    <t xml:space="preserve">   111501074</t>
  </si>
  <si>
    <t xml:space="preserve"> BAJIO PROY 14233738</t>
  </si>
  <si>
    <t xml:space="preserve">   111501075</t>
  </si>
  <si>
    <t xml:space="preserve"> BAJIO TRAC 14269435</t>
  </si>
  <si>
    <t xml:space="preserve">   111501076</t>
  </si>
  <si>
    <t xml:space="preserve"> BAJIO PART 14362560</t>
  </si>
  <si>
    <t xml:space="preserve">   111501077</t>
  </si>
  <si>
    <t xml:space="preserve"> BAJIO PIDH 14447610</t>
  </si>
  <si>
    <t xml:space="preserve">   111501078</t>
  </si>
  <si>
    <t xml:space="preserve"> BAJIO PIDHPF14437099</t>
  </si>
  <si>
    <t xml:space="preserve">   111501079</t>
  </si>
  <si>
    <t xml:space="preserve"> BAJ PIDH CD14436802</t>
  </si>
  <si>
    <t xml:space="preserve">   111501080</t>
  </si>
  <si>
    <t xml:space="preserve"> BAJIO FAISM 2016 C. 14972186</t>
  </si>
  <si>
    <t xml:space="preserve">   111501081</t>
  </si>
  <si>
    <t xml:space="preserve"> BAJIO FORTAMUN 2016 C. 14972467</t>
  </si>
  <si>
    <t xml:space="preserve">   111501084</t>
  </si>
  <si>
    <t xml:space="preserve"> BAJIO PROY CONSERVA</t>
  </si>
  <si>
    <t xml:space="preserve"> 1116</t>
  </si>
  <si>
    <t xml:space="preserve">     Depósitos de Fondos de Terceros</t>
  </si>
  <si>
    <t xml:space="preserve">   111600601</t>
  </si>
  <si>
    <t xml:space="preserve"> VECTOR FAHORRO EMPL MPIO/346027</t>
  </si>
  <si>
    <t xml:space="preserve">   111600604</t>
  </si>
  <si>
    <t xml:space="preserve"> INV VECTOR F.A. EMPL</t>
  </si>
  <si>
    <t xml:space="preserve">   111600605</t>
  </si>
  <si>
    <t xml:space="preserve"> VECTOR FONDO DE RETI</t>
  </si>
  <si>
    <t xml:space="preserve">   111600606</t>
  </si>
  <si>
    <t xml:space="preserve"> INV. VECTOR FONDO DE</t>
  </si>
  <si>
    <t xml:space="preserve">   111600607</t>
  </si>
  <si>
    <t xml:space="preserve"> VECTOR FAR FUNCIONA</t>
  </si>
  <si>
    <t xml:space="preserve">   111600608</t>
  </si>
  <si>
    <t xml:space="preserve"> INV. VECTOR FAR FUNC</t>
  </si>
  <si>
    <t>Terrenos</t>
  </si>
  <si>
    <t xml:space="preserve">Constr./Proc. Dominio Publico </t>
  </si>
  <si>
    <t>CONSTR OBRAS P ABAST</t>
  </si>
  <si>
    <t xml:space="preserve">Constr./Proc. Bienes Propios </t>
  </si>
  <si>
    <t xml:space="preserve">INMUEBLES </t>
  </si>
  <si>
    <t xml:space="preserve">Mobiliario y Eq. de Admon. </t>
  </si>
  <si>
    <t xml:space="preserve">Mobiliario y Eq. Educ. y Rec. </t>
  </si>
  <si>
    <t>CAMARAS FOTOGRAFICAS</t>
  </si>
  <si>
    <t>OTRO MOBILIARIO Y EQ</t>
  </si>
  <si>
    <t xml:space="preserve">Equipo de Transporte </t>
  </si>
  <si>
    <t xml:space="preserve">Equipo de Defensa y Seguridad </t>
  </si>
  <si>
    <t>EQUIPO DE DEFENSA Y</t>
  </si>
  <si>
    <t xml:space="preserve">Maquinaria, otros Eq. y Herr. </t>
  </si>
  <si>
    <t>HERRAMIENTAS Y MAQUI</t>
  </si>
  <si>
    <t>NOTA:        ESF-08</t>
  </si>
  <si>
    <t>BANORTE PROG FORTALECE</t>
  </si>
  <si>
    <t>BAJIO PISBCC 2014 C.12404984</t>
  </si>
  <si>
    <t xml:space="preserve">BAJIO FORTAMUN 2016 </t>
  </si>
  <si>
    <t>BAJIO FORTASEG 2016 FEDERAL</t>
  </si>
  <si>
    <t>BAJIO FORTASEG 2016 COPARTICIPACION</t>
  </si>
  <si>
    <t>BAJIO PROY CONSERVATORIO</t>
  </si>
  <si>
    <t>BAJIO INADEM 1574316</t>
  </si>
  <si>
    <t>BAJIO REC TEJIDO SOCIAL</t>
  </si>
  <si>
    <t xml:space="preserve">1220     DERECHOS A RECIBIR EFVO/EQ </t>
  </si>
  <si>
    <t xml:space="preserve">122100001  </t>
  </si>
  <si>
    <t>DEPÓSITOS EN GARANTIA</t>
  </si>
  <si>
    <t xml:space="preserve">122200001  </t>
  </si>
  <si>
    <t>PRESTAMO SINDICATO DE OBRAS</t>
  </si>
  <si>
    <t xml:space="preserve">122200002  </t>
  </si>
  <si>
    <t>PRESTAMO SINDICATO ADMINISTRATIVO</t>
  </si>
  <si>
    <t>TOTAL_1220</t>
  </si>
  <si>
    <t>ADMINISTRACION</t>
  </si>
  <si>
    <t>TOTAL _1213</t>
  </si>
  <si>
    <t xml:space="preserve">225400001  </t>
  </si>
  <si>
    <t>COVEG FIDEICOMISO CALQUETZANI</t>
  </si>
  <si>
    <t xml:space="preserve">225400002  </t>
  </si>
  <si>
    <t>COVEG FIDEICOMISO ARBOLEDAS</t>
  </si>
  <si>
    <t>FAR FUNCIONARIOS</t>
  </si>
  <si>
    <t>FONDO DE RETIRO POLI</t>
  </si>
  <si>
    <t>CH.CANCELADOS X NO COBRARSE</t>
  </si>
  <si>
    <t xml:space="preserve"> ADQUISICIÓN DE BIENES INMUEBLES</t>
  </si>
  <si>
    <t xml:space="preserve">   413103166</t>
  </si>
  <si>
    <t xml:space="preserve"> BENEF. INSUMOS AGRÍCOLAS</t>
  </si>
  <si>
    <t xml:space="preserve">   414304360</t>
  </si>
  <si>
    <t xml:space="preserve"> PERM P REC R SOLIDOS</t>
  </si>
  <si>
    <t xml:space="preserve">   414304361</t>
  </si>
  <si>
    <t xml:space="preserve"> PERM P ESTAB M AMBIE</t>
  </si>
  <si>
    <t xml:space="preserve">   414304362</t>
  </si>
  <si>
    <t xml:space="preserve"> PERMISO DE PERIFONEO</t>
  </si>
  <si>
    <t xml:space="preserve"> LICITACIONES</t>
  </si>
  <si>
    <t xml:space="preserve">   415905253</t>
  </si>
  <si>
    <t xml:space="preserve"> INT. MULTIVA CTA. EJE C-5907257</t>
  </si>
  <si>
    <t xml:space="preserve">   415905254</t>
  </si>
  <si>
    <t xml:space="preserve">   415905255</t>
  </si>
  <si>
    <t xml:space="preserve"> CAP MATER AMBIENTAL</t>
  </si>
  <si>
    <t xml:space="preserve">   415905257</t>
  </si>
  <si>
    <t xml:space="preserve"> INT. FORTASEG 2016 A</t>
  </si>
  <si>
    <t xml:space="preserve">   415905258</t>
  </si>
  <si>
    <t xml:space="preserve"> INT. FORTASEG 2016 C</t>
  </si>
  <si>
    <t xml:space="preserve"> MULTAS DE COMERCIO</t>
  </si>
  <si>
    <t xml:space="preserve"> MULTAS DE MEDIO AMBIENTE</t>
  </si>
  <si>
    <t xml:space="preserve">   416206111</t>
  </si>
  <si>
    <t xml:space="preserve"> OTRAS MULTAS FEDERALES</t>
  </si>
  <si>
    <t xml:space="preserve">   416506308</t>
  </si>
  <si>
    <t xml:space="preserve"> FORTALECIMIENTO INST</t>
  </si>
  <si>
    <t xml:space="preserve"> PROGRAMA SARE INADEM</t>
  </si>
  <si>
    <t xml:space="preserve">   416506328</t>
  </si>
  <si>
    <t xml:space="preserve"> PROGRAMA PISBCC 2015</t>
  </si>
  <si>
    <t xml:space="preserve">   416506340</t>
  </si>
  <si>
    <t xml:space="preserve"> PROG. FORTALECE</t>
  </si>
  <si>
    <t xml:space="preserve">   416506342</t>
  </si>
  <si>
    <t xml:space="preserve"> PROG. INFRAESTRUC.P/</t>
  </si>
  <si>
    <t xml:space="preserve"> REC ADQ BIENES INMUEBLES</t>
  </si>
  <si>
    <t xml:space="preserve">   416906110</t>
  </si>
  <si>
    <t xml:space="preserve"> HONORARIOS MULTAS FEDERALES</t>
  </si>
  <si>
    <t xml:space="preserve">   416906118</t>
  </si>
  <si>
    <t xml:space="preserve"> PENAL. DE OBRAS</t>
  </si>
  <si>
    <t xml:space="preserve">   416906128</t>
  </si>
  <si>
    <t xml:space="preserve"> REINTEGROS RECURSOS FEDERALES</t>
  </si>
  <si>
    <t xml:space="preserve">   416906130</t>
  </si>
  <si>
    <t xml:space="preserve"> DONACIONES DE ASFALTO</t>
  </si>
  <si>
    <t xml:space="preserve">   421308301</t>
  </si>
  <si>
    <t xml:space="preserve"> PROG. DE SEGURIDAD</t>
  </si>
  <si>
    <t xml:space="preserve">   421308304</t>
  </si>
  <si>
    <t xml:space="preserve"> PROGRAMA SARE-INADEM</t>
  </si>
  <si>
    <t xml:space="preserve">  511401441 </t>
  </si>
  <si>
    <t>SEGUROS</t>
  </si>
  <si>
    <t xml:space="preserve">  511601711 </t>
  </si>
  <si>
    <t>ESTÍM. PRODUCTIVIDAD</t>
  </si>
  <si>
    <t xml:space="preserve">  512102151 </t>
  </si>
  <si>
    <t>MAT. IMPRESO  E INFO</t>
  </si>
  <si>
    <t xml:space="preserve">  512302312 </t>
  </si>
  <si>
    <t>MATERIAL AGROPECUARIO</t>
  </si>
  <si>
    <t xml:space="preserve">  512302351 </t>
  </si>
  <si>
    <t>PROD. QUÍMICOS</t>
  </si>
  <si>
    <t xml:space="preserve">  512302391 </t>
  </si>
  <si>
    <t>OTROS PRODUCTOS</t>
  </si>
  <si>
    <t xml:space="preserve">  512902981 </t>
  </si>
  <si>
    <t>REF. OTROS EQUIPOS</t>
  </si>
  <si>
    <t xml:space="preserve">  513303331 </t>
  </si>
  <si>
    <t>SERV. CONSULTORÍA</t>
  </si>
  <si>
    <t xml:space="preserve">  513403421 </t>
  </si>
  <si>
    <t>SERV. DE COBRANZA</t>
  </si>
  <si>
    <t xml:space="preserve">  513403471 </t>
  </si>
  <si>
    <t>FLETES Y MANIOBRAS</t>
  </si>
  <si>
    <t xml:space="preserve">  513503531 </t>
  </si>
  <si>
    <t>INSTAL. B.INFORMAT.</t>
  </si>
  <si>
    <t xml:space="preserve">  513703721 </t>
  </si>
  <si>
    <t>PASAJES TERR. NAC</t>
  </si>
  <si>
    <t xml:space="preserve">  524404481 </t>
  </si>
  <si>
    <t>AYUDAS DESASTRES NAT</t>
  </si>
  <si>
    <t xml:space="preserve">   111500119</t>
  </si>
  <si>
    <t xml:space="preserve"> BTE PROG FORTALECE</t>
  </si>
  <si>
    <t xml:space="preserve">   111501082</t>
  </si>
  <si>
    <t xml:space="preserve"> BAJIO FORTASEG 2016</t>
  </si>
  <si>
    <t xml:space="preserve">   111501083</t>
  </si>
  <si>
    <t xml:space="preserve">   111501085</t>
  </si>
  <si>
    <t xml:space="preserve"> BAJIO INADEM 1574316</t>
  </si>
  <si>
    <t xml:space="preserve">   111501086</t>
  </si>
  <si>
    <t xml:space="preserve"> BAJ REC TEJIDO SOCIA</t>
  </si>
  <si>
    <t>OTROS MOBILIARIOS Y</t>
  </si>
  <si>
    <t>APARATOS ELÉCTRICOS</t>
  </si>
  <si>
    <t>FIDEICOMISOS, MANDATOS Y CONTRATOS ANALOGOS</t>
  </si>
  <si>
    <t>FIDEICOMISO CALQUETZANI  CONTRATO: 408963-7</t>
  </si>
  <si>
    <t>DESARROLLO INMOBILIARIO CALQUETZANI</t>
  </si>
  <si>
    <t>FIDEICOMISO ARBOLEDAS  CONTRATO: 409080-9</t>
  </si>
  <si>
    <t>FONDO PARA EL FINANCIAMIENTO A LA URBANIZACION PROGRESIVA EN CELAYA.</t>
  </si>
  <si>
    <t xml:space="preserve">FIDEICOMISO FAIM </t>
  </si>
  <si>
    <t>EJECUCION DE OBRA EN ZONA RURAL</t>
  </si>
  <si>
    <t>SCOTIA RESC.DE ESPAC</t>
  </si>
  <si>
    <t>SCOTIA PROG REG 16</t>
  </si>
  <si>
    <t>BAJIO AMPLIACIÓN Y/O</t>
  </si>
  <si>
    <t>BAJIO CTA. 16318149</t>
  </si>
  <si>
    <t>JUMAPA GRUPO VELEROS</t>
  </si>
  <si>
    <t>1139 OTROS DER. A RECIBIR BIENES/SER</t>
  </si>
  <si>
    <t xml:space="preserve">  113900001 </t>
  </si>
  <si>
    <t xml:space="preserve"> PERIPOLE, INC.</t>
  </si>
  <si>
    <t>TOTAL_1139</t>
  </si>
  <si>
    <t xml:space="preserve">   414304353</t>
  </si>
  <si>
    <t xml:space="preserve"> ACCESO A LA INFORMACION PUBLICA</t>
  </si>
  <si>
    <t xml:space="preserve"> EXP DICTAM VERIFIC V</t>
  </si>
  <si>
    <t xml:space="preserve"> CERTIFICADO CLAVE CATASTRAL</t>
  </si>
  <si>
    <t xml:space="preserve">   415905106</t>
  </si>
  <si>
    <t xml:space="preserve"> RECUPERACION DE SEGUROS</t>
  </si>
  <si>
    <t xml:space="preserve">   415905260</t>
  </si>
  <si>
    <t xml:space="preserve"> PARQUE BICENTENARIO</t>
  </si>
  <si>
    <t xml:space="preserve">   415905261</t>
  </si>
  <si>
    <t xml:space="preserve"> INTERESES FIDEICOMISO</t>
  </si>
  <si>
    <t xml:space="preserve">   416506297</t>
  </si>
  <si>
    <t xml:space="preserve"> PROG. PUENTE CELAYA-COMONFORT</t>
  </si>
  <si>
    <t xml:space="preserve">   416506304</t>
  </si>
  <si>
    <t xml:space="preserve"> PROG. DESARROLLO REGIONAL</t>
  </si>
  <si>
    <t xml:space="preserve">   416506312</t>
  </si>
  <si>
    <t xml:space="preserve"> PROG. PIDH ( IMPULSO</t>
  </si>
  <si>
    <t xml:space="preserve">   416506337</t>
  </si>
  <si>
    <t xml:space="preserve"> RESCATE DE ESPACIOS</t>
  </si>
  <si>
    <t xml:space="preserve">   416506343</t>
  </si>
  <si>
    <t xml:space="preserve"> APORT. ESTATAL ADQ.</t>
  </si>
  <si>
    <t xml:space="preserve">   416506346</t>
  </si>
  <si>
    <t xml:space="preserve"> PROG.SEDATU CONSTRUC</t>
  </si>
  <si>
    <t xml:space="preserve">   416906112</t>
  </si>
  <si>
    <t xml:space="preserve"> REGULARIZACION COLON</t>
  </si>
  <si>
    <t xml:space="preserve">   416906114</t>
  </si>
  <si>
    <t xml:space="preserve"> REGULARIZACION DE AS</t>
  </si>
  <si>
    <t xml:space="preserve">  511201221 </t>
  </si>
  <si>
    <t>REMUNERACIONES PARA EVENTUALES</t>
  </si>
  <si>
    <t xml:space="preserve">  512402481 </t>
  </si>
  <si>
    <t>MATERIALES COMPLEMENTARIOS</t>
  </si>
  <si>
    <t xml:space="preserve">  512802831 </t>
  </si>
  <si>
    <t>PRENDAS PROTEC. SEG.</t>
  </si>
  <si>
    <t xml:space="preserve">  513103192 </t>
  </si>
  <si>
    <t>CONTRATACIÓN DE OTROS SERVICIOS</t>
  </si>
  <si>
    <t xml:space="preserve">  513203233 </t>
  </si>
  <si>
    <t>ARREN. B. INFORMATIC</t>
  </si>
  <si>
    <t xml:space="preserve">  513303332 </t>
  </si>
  <si>
    <t>SERV. PROCESOS</t>
  </si>
  <si>
    <t xml:space="preserve">  513503522 </t>
  </si>
  <si>
    <t>INSTAL. MOBIL. EDU.</t>
  </si>
  <si>
    <t xml:space="preserve">  513503591 </t>
  </si>
  <si>
    <t>SERV. JARDINERÍA</t>
  </si>
  <si>
    <t xml:space="preserve">  513703711 </t>
  </si>
  <si>
    <t>PASAJES AÉREOS NAC</t>
  </si>
  <si>
    <t xml:space="preserve">  513703712 </t>
  </si>
  <si>
    <t>PASAJES AÉREOS INTER</t>
  </si>
  <si>
    <t xml:space="preserve">  513703761 </t>
  </si>
  <si>
    <t>VIÁTICOS EXTRANJERO</t>
  </si>
  <si>
    <t xml:space="preserve">  513703791 </t>
  </si>
  <si>
    <t>OTROS SERV. TRASLADO</t>
  </si>
  <si>
    <t xml:space="preserve">  513903931 </t>
  </si>
  <si>
    <t>IMPTOS.Y DER. IMPORT</t>
  </si>
  <si>
    <t xml:space="preserve">  523104321 </t>
  </si>
  <si>
    <t>SUBSIDIOS A LA DISTRIBUCIÓN</t>
  </si>
  <si>
    <t xml:space="preserve">  524204421 </t>
  </si>
  <si>
    <t>BECAS</t>
  </si>
  <si>
    <t xml:space="preserve">   111200416</t>
  </si>
  <si>
    <t xml:space="preserve"> SANTANDER  APORT. BE</t>
  </si>
  <si>
    <t xml:space="preserve">   111200417</t>
  </si>
  <si>
    <t xml:space="preserve"> SANTANDER NOMINA  C.</t>
  </si>
  <si>
    <t xml:space="preserve">   111500528</t>
  </si>
  <si>
    <t xml:space="preserve"> SCOTIA RESC.DE ESPAC</t>
  </si>
  <si>
    <t xml:space="preserve">   111500529</t>
  </si>
  <si>
    <t xml:space="preserve"> SCOTIA PROG REG 16</t>
  </si>
  <si>
    <t xml:space="preserve">   111501087</t>
  </si>
  <si>
    <t xml:space="preserve"> BAJIO AMPLIACIÓN Y/O</t>
  </si>
  <si>
    <t xml:space="preserve">   111501088</t>
  </si>
  <si>
    <t xml:space="preserve"> BAJIO CTA. 16318149</t>
  </si>
  <si>
    <t xml:space="preserve"> EQUIPO DE AUDIO Y DE VIDEO</t>
  </si>
  <si>
    <t>Eq. e Instr. Médico y de Lab.</t>
  </si>
  <si>
    <t xml:space="preserve"> EQUIPO PARA USO MÉDI</t>
  </si>
  <si>
    <t xml:space="preserve"> INSTRUMENTOS MÉDICOS</t>
  </si>
  <si>
    <t xml:space="preserve"> CARROCERÍAS Y REMOLQUES</t>
  </si>
  <si>
    <t>SISTEMAS DE AIRE ACO</t>
  </si>
  <si>
    <t xml:space="preserve"> EQ. DE GENERACIÓN Y</t>
  </si>
  <si>
    <t>Estatal y Federal</t>
  </si>
  <si>
    <t>INV.BAJIO FORTAMUN 2</t>
  </si>
  <si>
    <t>INV.BAJIO CTA.PUB.2</t>
  </si>
  <si>
    <t>PAGARE BANCARIO</t>
  </si>
  <si>
    <t>BBVA BANCOMER PROG F</t>
  </si>
  <si>
    <t>SCOTIA PROG. PISBCC</t>
  </si>
  <si>
    <t>SCOTIA PROG.   FOAM</t>
  </si>
  <si>
    <t>SCOTIAPROG. PIDH FIS</t>
  </si>
  <si>
    <t>BAJIO MERCADO SAN JU</t>
  </si>
  <si>
    <t>BAJIO FORTALECE 2016</t>
  </si>
  <si>
    <t>BAJIO PROGRAMA CODE</t>
  </si>
  <si>
    <t>BAJIO PROG RESC DE E</t>
  </si>
  <si>
    <t>BAJIO PROG DESARROLL</t>
  </si>
  <si>
    <t>BAJIO PROG. PISBCC 2</t>
  </si>
  <si>
    <t>BAJIO PROG. TEJIDO S</t>
  </si>
  <si>
    <t>BAJIO MPIO DE CELAYA</t>
  </si>
  <si>
    <t>LARA VIVANCO IGNACIO</t>
  </si>
  <si>
    <t>FIDEICOMISO BAJIO NUM 18187</t>
  </si>
  <si>
    <t>ADMINISTRACION Y PAGO</t>
  </si>
  <si>
    <t>FIDEICOMISO  18187</t>
  </si>
  <si>
    <t>ADMINISTRACION Y PAGO DE CREDITO</t>
  </si>
  <si>
    <t xml:space="preserve">   211100161</t>
  </si>
  <si>
    <t xml:space="preserve"> PASIVOS C. 1000 2016</t>
  </si>
  <si>
    <t xml:space="preserve">   211200162</t>
  </si>
  <si>
    <t xml:space="preserve"> PASIVOS C. 2000 2016</t>
  </si>
  <si>
    <t xml:space="preserve">   211200163</t>
  </si>
  <si>
    <t xml:space="preserve"> PASIVOS C. 3000 2016</t>
  </si>
  <si>
    <t xml:space="preserve">   211200165</t>
  </si>
  <si>
    <t xml:space="preserve"> PASIVOS C. 5000 2016</t>
  </si>
  <si>
    <t xml:space="preserve">   211300166</t>
  </si>
  <si>
    <t xml:space="preserve"> PASIVOS C. 6000 2016</t>
  </si>
  <si>
    <t xml:space="preserve">   211500164</t>
  </si>
  <si>
    <t xml:space="preserve"> PASIVOS C. 4000 2016</t>
  </si>
  <si>
    <t xml:space="preserve">   211700218</t>
  </si>
  <si>
    <t xml:space="preserve"> CUOTA SINDICAL DE OBRAS</t>
  </si>
  <si>
    <t xml:space="preserve">   211700222</t>
  </si>
  <si>
    <t xml:space="preserve"> DEV. DESC. CAJA AHORRO OBRAS</t>
  </si>
  <si>
    <t xml:space="preserve">   211700226</t>
  </si>
  <si>
    <t xml:space="preserve"> PRESTAMO SINDICATO OBRAS</t>
  </si>
  <si>
    <t xml:space="preserve">   211700229</t>
  </si>
  <si>
    <t xml:space="preserve"> INGRESOS SINDICATO OBRAS</t>
  </si>
  <si>
    <t xml:space="preserve">   211700238</t>
  </si>
  <si>
    <t xml:space="preserve"> ACRECENTA S.C. DE A.</t>
  </si>
  <si>
    <t xml:space="preserve">   211700240</t>
  </si>
  <si>
    <t xml:space="preserve"> CAJA PROGRESSA SA DE CV SFP</t>
  </si>
  <si>
    <t xml:space="preserve">   211700241</t>
  </si>
  <si>
    <t xml:space="preserve"> EQUIDAD ECONOMICA, S</t>
  </si>
  <si>
    <t xml:space="preserve">   211700242</t>
  </si>
  <si>
    <t xml:space="preserve"> SERV PACTO SA CV</t>
  </si>
  <si>
    <t xml:space="preserve">   211700243</t>
  </si>
  <si>
    <t xml:space="preserve"> VARELA MARTINEZ ANA BEATRIZ</t>
  </si>
  <si>
    <t xml:space="preserve">   211700312</t>
  </si>
  <si>
    <t xml:space="preserve"> APORT ASOC JUB Y PEN</t>
  </si>
  <si>
    <t>216400001</t>
  </si>
  <si>
    <t xml:space="preserve"> BENEFICIARIOS FIDEIC</t>
  </si>
  <si>
    <t>Inversión Pública Productiva</t>
  </si>
  <si>
    <t>BBVA Bancomer, S.A.   Grupo financiero BBVA Bancomer.</t>
  </si>
  <si>
    <t>1/180</t>
  </si>
  <si>
    <t>285/16</t>
  </si>
  <si>
    <t>N/A</t>
  </si>
  <si>
    <t>Gobierno del Estado de Guanajuato</t>
  </si>
  <si>
    <t>Participaciones Federales</t>
  </si>
  <si>
    <t>98 y Fe de erratas de fecha 1 y 5 de Julio de 2016.</t>
  </si>
  <si>
    <t xml:space="preserve"> 1 y 5 de Julio de 2016.</t>
  </si>
  <si>
    <t>Fideicomiso 18187 de fecha 14 de septiembre de 2016</t>
  </si>
  <si>
    <t xml:space="preserve"> BENEFICIARIOS PIESS 2016</t>
  </si>
  <si>
    <t xml:space="preserve"> INT. BAJIO SUBSEMUN COOP. 2015</t>
  </si>
  <si>
    <t xml:space="preserve"> INT. X INV. BAJIO P</t>
  </si>
  <si>
    <t xml:space="preserve"> INT. BMER PART 2016</t>
  </si>
  <si>
    <t xml:space="preserve"> VIVERO PLANTAS NATIVAS</t>
  </si>
  <si>
    <t xml:space="preserve"> INT BBVA BANCOMER C</t>
  </si>
  <si>
    <t xml:space="preserve"> PROGRAMA MAS</t>
  </si>
  <si>
    <t xml:space="preserve"> PROG. SDAYR</t>
  </si>
  <si>
    <t xml:space="preserve"> PROG. FOAM</t>
  </si>
  <si>
    <t xml:space="preserve"> PROG. FONDO DE APOYO</t>
  </si>
  <si>
    <t xml:space="preserve"> PROG. CODE</t>
  </si>
  <si>
    <t xml:space="preserve"> PROG FONDO METROP 16</t>
  </si>
  <si>
    <t xml:space="preserve"> PRO PISBCC 16 FAIS E</t>
  </si>
  <si>
    <t xml:space="preserve"> PROGRAMA PISBCC 2016 ESTATAL</t>
  </si>
  <si>
    <t xml:space="preserve"> HONORARIOS JURIDICO</t>
  </si>
  <si>
    <t xml:space="preserve"> ESTIMULO FISCAL</t>
  </si>
  <si>
    <t xml:space="preserve"> DONACIONES DEL MEDIO AMBIENTE</t>
  </si>
  <si>
    <t>EQUIPOS MEN. TEC INF</t>
  </si>
  <si>
    <t>MAT. ACC. Y SUM. LAB</t>
  </si>
  <si>
    <t>PRENDAS DE PROTECCIÓN PERSONAL</t>
  </si>
  <si>
    <t>ARTÍCULOS DEPORTIVOS</t>
  </si>
  <si>
    <t>BLANCOS Y OTROS</t>
  </si>
  <si>
    <t>SERVICIO POSTAL</t>
  </si>
  <si>
    <t>ARREN. MOB. EQ. EDUC</t>
  </si>
  <si>
    <t>ARREN. ACT. INTANGIB</t>
  </si>
  <si>
    <t>SERV. INV. DESARROLL</t>
  </si>
  <si>
    <t>REP. EQ. DEFENSA</t>
  </si>
  <si>
    <t>SENTENCIAS</t>
  </si>
  <si>
    <t>DEP. EDIFICIOS E INSTALACIONES</t>
  </si>
  <si>
    <t>MUEBLES DE OFICINA Y ESTANTERÍA</t>
  </si>
  <si>
    <t>MUEBLES EXCEPTO OFIC</t>
  </si>
  <si>
    <t>COMPUTADORAS Y EQUIPO PERIFÉRICO</t>
  </si>
  <si>
    <t>OTROS MOBILIARIOS</t>
  </si>
  <si>
    <t>MOBILIARIO Y EQ.COM.</t>
  </si>
  <si>
    <t>OTRO MOBILIARIO</t>
  </si>
  <si>
    <t>EQ.USO MÉDICO, DENTA</t>
  </si>
  <si>
    <t>AUTOMÓVILES Y CAMIONES</t>
  </si>
  <si>
    <t>MAQ. Y EQ.CONSTRUC.</t>
  </si>
  <si>
    <t>SIST. AA, CALEFACCIÓ</t>
  </si>
  <si>
    <t>EQ. COMUNICACIÓN</t>
  </si>
  <si>
    <t>APAR.ELÉCTR.U.DOM.</t>
  </si>
  <si>
    <t>EQ. DE GENERACIÓN</t>
  </si>
  <si>
    <t>HERRAMIENTAS</t>
  </si>
  <si>
    <t>AMORT. SOFTWARE</t>
  </si>
  <si>
    <t>AMORT. LICENCIAS INF</t>
  </si>
  <si>
    <t xml:space="preserve">   111200019</t>
  </si>
  <si>
    <t xml:space="preserve"> BAJIO IMPTO S ADQ DE</t>
  </si>
  <si>
    <t xml:space="preserve">   111200204</t>
  </si>
  <si>
    <t xml:space="preserve"> BBVA BANCOMER CREDIT</t>
  </si>
  <si>
    <t xml:space="preserve">   111400043</t>
  </si>
  <si>
    <t xml:space="preserve">   111500217</t>
  </si>
  <si>
    <t xml:space="preserve"> BBVA BANCOMER PROG F</t>
  </si>
  <si>
    <t xml:space="preserve">   111500530</t>
  </si>
  <si>
    <t xml:space="preserve"> SCOTIA PROG. PISBCC</t>
  </si>
  <si>
    <t xml:space="preserve">   111500531</t>
  </si>
  <si>
    <t xml:space="preserve"> SCOTIA PROG.   FOAM</t>
  </si>
  <si>
    <t xml:space="preserve">   111500532</t>
  </si>
  <si>
    <t xml:space="preserve"> SCOTIAPROG. PIDH FIS</t>
  </si>
  <si>
    <t xml:space="preserve">   111501089</t>
  </si>
  <si>
    <t xml:space="preserve"> BAJIO FORTALECE 2016</t>
  </si>
  <si>
    <t xml:space="preserve">   111501090</t>
  </si>
  <si>
    <t xml:space="preserve"> BAJIO PROGRAMA CODE</t>
  </si>
  <si>
    <t xml:space="preserve">   111501091</t>
  </si>
  <si>
    <t xml:space="preserve"> BAJIO PROG RESC DE E</t>
  </si>
  <si>
    <t xml:space="preserve">   111501092</t>
  </si>
  <si>
    <t xml:space="preserve"> BAJIO PROG DESARROLL</t>
  </si>
  <si>
    <t xml:space="preserve">   111501093</t>
  </si>
  <si>
    <t xml:space="preserve"> BAJIO PROG. PISBCC 2</t>
  </si>
  <si>
    <t xml:space="preserve">   111501094</t>
  </si>
  <si>
    <t xml:space="preserve"> BAJIO PROG. TEJIDO S</t>
  </si>
  <si>
    <t xml:space="preserve">   111501095</t>
  </si>
  <si>
    <t xml:space="preserve"> BAJIO MPIO DE CELAYA</t>
  </si>
  <si>
    <t xml:space="preserve">   111600610</t>
  </si>
  <si>
    <t xml:space="preserve"> VECTOR FDO AH RET FO</t>
  </si>
  <si>
    <t xml:space="preserve">   111600611</t>
  </si>
  <si>
    <t xml:space="preserve"> INV VECTOR FDO AH RE</t>
  </si>
  <si>
    <t>CAMBIOS POR ERRORES CONTABLES</t>
  </si>
  <si>
    <t xml:space="preserve">Municipal </t>
  </si>
  <si>
    <t>SERVICIO DE TELEFONIA CELULAR</t>
  </si>
  <si>
    <t xml:space="preserve"> 551305831</t>
  </si>
  <si>
    <t xml:space="preserve"> 551505111</t>
  </si>
  <si>
    <t xml:space="preserve"> 551505121</t>
  </si>
  <si>
    <t xml:space="preserve"> 551505151</t>
  </si>
  <si>
    <t xml:space="preserve"> 551505152</t>
  </si>
  <si>
    <t xml:space="preserve"> 551505191</t>
  </si>
  <si>
    <t xml:space="preserve"> 551505192</t>
  </si>
  <si>
    <t xml:space="preserve"> 551505211</t>
  </si>
  <si>
    <t xml:space="preserve"> 551505231</t>
  </si>
  <si>
    <t xml:space="preserve"> 551505291</t>
  </si>
  <si>
    <t xml:space="preserve"> 551505311</t>
  </si>
  <si>
    <t xml:space="preserve"> 551505321</t>
  </si>
  <si>
    <t xml:space="preserve"> 551505411</t>
  </si>
  <si>
    <t xml:space="preserve"> 551505421</t>
  </si>
  <si>
    <t xml:space="preserve"> 551505491</t>
  </si>
  <si>
    <t xml:space="preserve"> 551505511</t>
  </si>
  <si>
    <t xml:space="preserve"> 551505611</t>
  </si>
  <si>
    <t xml:space="preserve"> 551505621</t>
  </si>
  <si>
    <t xml:space="preserve"> 551505631</t>
  </si>
  <si>
    <t xml:space="preserve"> 551505641</t>
  </si>
  <si>
    <t xml:space="preserve"> 551505651</t>
  </si>
  <si>
    <t xml:space="preserve"> 551505661</t>
  </si>
  <si>
    <t xml:space="preserve"> 551505662</t>
  </si>
  <si>
    <t xml:space="preserve"> 551505663</t>
  </si>
  <si>
    <t xml:space="preserve"> 551505671</t>
  </si>
  <si>
    <t xml:space="preserve"> 551505691</t>
  </si>
  <si>
    <t xml:space="preserve"> 551705911</t>
  </si>
  <si>
    <t xml:space="preserve"> 551705971</t>
  </si>
  <si>
    <t xml:space="preserve"> INT. BAJIO FORTA 2014</t>
  </si>
  <si>
    <r>
      <t xml:space="preserve">NOTAS A LOS ESTADOS FINANCIEROS DE CUARTO TRIMESTRE  DE </t>
    </r>
    <r>
      <rPr>
        <b/>
        <sz val="8"/>
        <color indexed="10"/>
        <rFont val="Arial"/>
        <family val="2"/>
      </rPr>
      <t>2016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</si>
</sst>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0.0000%"/>
    <numFmt numFmtId="166" formatCode="\-#,##0.00;#,##0.00;&quot; &quot;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Garamond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55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b/>
      <sz val="8"/>
      <name val="Trebuchet MS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9"/>
      <name val="Arial"/>
      <family val="2"/>
    </font>
    <font>
      <b/>
      <sz val="9"/>
      <color indexed="8"/>
      <name val="Calibri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 tint="-0.3499799966812134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9"/>
      <color theme="0"/>
      <name val="Arial"/>
      <family val="2"/>
    </font>
    <font>
      <b/>
      <sz val="9"/>
      <color theme="1"/>
      <name val="Calibri"/>
      <family val="2"/>
    </font>
    <font>
      <sz val="7"/>
      <color theme="1"/>
      <name val="Arial"/>
      <family val="2"/>
    </font>
    <font>
      <b/>
      <sz val="9"/>
      <color theme="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theme="3" tint="-0.4980199933052063"/>
        </stop>
      </gradientFill>
    </fill>
    <fill>
      <gradientFill degree="90">
        <stop position="0">
          <color theme="3" tint="0.40000998973846436"/>
        </stop>
        <stop position="1">
          <color theme="3" tint="-0.4980199933052063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/>
      <bottom style="thin">
        <color rgb="FF000000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510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0" xfId="0" applyFont="1" applyAlignment="1">
      <alignment/>
    </xf>
    <xf numFmtId="0" fontId="64" fillId="0" borderId="0" xfId="0" applyFont="1" applyAlignment="1">
      <alignment/>
    </xf>
    <xf numFmtId="4" fontId="64" fillId="0" borderId="0" xfId="0" applyNumberFormat="1" applyFont="1" applyAlignment="1">
      <alignment/>
    </xf>
    <xf numFmtId="43" fontId="65" fillId="0" borderId="0" xfId="49" applyFont="1" applyAlignment="1">
      <alignment/>
    </xf>
    <xf numFmtId="4" fontId="65" fillId="0" borderId="0" xfId="49" applyNumberFormat="1" applyFont="1" applyAlignment="1">
      <alignment/>
    </xf>
    <xf numFmtId="0" fontId="66" fillId="0" borderId="0" xfId="0" applyFont="1" applyAlignment="1">
      <alignment/>
    </xf>
    <xf numFmtId="0" fontId="65" fillId="0" borderId="0" xfId="0" applyFont="1" applyAlignment="1">
      <alignment/>
    </xf>
    <xf numFmtId="4" fontId="65" fillId="0" borderId="0" xfId="0" applyNumberFormat="1" applyFont="1" applyAlignment="1">
      <alignment/>
    </xf>
    <xf numFmtId="0" fontId="64" fillId="0" borderId="0" xfId="0" applyFont="1" applyAlignment="1">
      <alignment horizontal="center"/>
    </xf>
    <xf numFmtId="4" fontId="64" fillId="0" borderId="0" xfId="0" applyNumberFormat="1" applyFont="1" applyAlignment="1">
      <alignment horizontal="center"/>
    </xf>
    <xf numFmtId="0" fontId="65" fillId="0" borderId="0" xfId="0" applyFont="1" applyFill="1" applyAlignment="1">
      <alignment/>
    </xf>
    <xf numFmtId="4" fontId="65" fillId="0" borderId="0" xfId="0" applyNumberFormat="1" applyFont="1" applyFill="1" applyAlignment="1">
      <alignment/>
    </xf>
    <xf numFmtId="4" fontId="2" fillId="0" borderId="0" xfId="53" applyNumberFormat="1" applyFont="1" applyFill="1" applyBorder="1" applyAlignment="1">
      <alignment horizontal="left" vertical="top" wrapText="1"/>
      <protection/>
    </xf>
    <xf numFmtId="4" fontId="65" fillId="0" borderId="0" xfId="0" applyNumberFormat="1" applyFont="1" applyFill="1" applyBorder="1" applyAlignment="1">
      <alignment horizontal="right" wrapText="1"/>
    </xf>
    <xf numFmtId="4" fontId="64" fillId="0" borderId="0" xfId="0" applyNumberFormat="1" applyFont="1" applyFill="1" applyBorder="1" applyAlignment="1">
      <alignment horizontal="right" wrapText="1"/>
    </xf>
    <xf numFmtId="0" fontId="64" fillId="0" borderId="0" xfId="0" applyFont="1" applyFill="1" applyBorder="1" applyAlignment="1">
      <alignment horizontal="center" vertical="center" wrapText="1"/>
    </xf>
    <xf numFmtId="4" fontId="66" fillId="0" borderId="0" xfId="0" applyNumberFormat="1" applyFont="1" applyAlignment="1">
      <alignment/>
    </xf>
    <xf numFmtId="0" fontId="65" fillId="0" borderId="0" xfId="0" applyFont="1" applyAlignment="1">
      <alignment vertical="center"/>
    </xf>
    <xf numFmtId="4" fontId="65" fillId="0" borderId="0" xfId="0" applyNumberFormat="1" applyFont="1" applyAlignment="1">
      <alignment horizontal="left" wrapText="1"/>
    </xf>
    <xf numFmtId="0" fontId="65" fillId="0" borderId="0" xfId="0" applyFont="1" applyAlignment="1">
      <alignment horizontal="left" wrapText="1"/>
    </xf>
    <xf numFmtId="0" fontId="65" fillId="0" borderId="0" xfId="0" applyFont="1" applyBorder="1" applyAlignment="1">
      <alignment/>
    </xf>
    <xf numFmtId="4" fontId="65" fillId="0" borderId="0" xfId="0" applyNumberFormat="1" applyFont="1" applyBorder="1" applyAlignment="1">
      <alignment/>
    </xf>
    <xf numFmtId="4" fontId="65" fillId="0" borderId="0" xfId="0" applyNumberFormat="1" applyFont="1" applyAlignment="1">
      <alignment horizontal="left" vertical="center" wrapText="1"/>
    </xf>
    <xf numFmtId="0" fontId="2" fillId="0" borderId="0" xfId="53" applyFont="1" applyFill="1" applyBorder="1" applyAlignment="1">
      <alignment horizontal="left" vertical="top" wrapText="1"/>
      <protection/>
    </xf>
    <xf numFmtId="4" fontId="65" fillId="0" borderId="0" xfId="0" applyNumberFormat="1" applyFont="1" applyFill="1" applyAlignment="1">
      <alignment horizontal="left" wrapText="1"/>
    </xf>
    <xf numFmtId="43" fontId="2" fillId="0" borderId="0" xfId="49" applyFont="1" applyFill="1" applyBorder="1" applyAlignment="1">
      <alignment horizontal="center" vertical="top" wrapText="1"/>
    </xf>
    <xf numFmtId="0" fontId="65" fillId="0" borderId="10" xfId="0" applyFont="1" applyBorder="1" applyAlignment="1">
      <alignment/>
    </xf>
    <xf numFmtId="0" fontId="64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4" fontId="2" fillId="0" borderId="0" xfId="53" applyNumberFormat="1" applyFont="1" applyFill="1" applyBorder="1" applyAlignment="1">
      <alignment horizontal="left" vertical="top"/>
      <protection/>
    </xf>
    <xf numFmtId="0" fontId="2" fillId="0" borderId="0" xfId="53" applyFont="1" applyFill="1" applyBorder="1" applyAlignment="1">
      <alignment horizontal="left" vertical="top"/>
      <protection/>
    </xf>
    <xf numFmtId="4" fontId="2" fillId="0" borderId="11" xfId="53" applyNumberFormat="1" applyFont="1" applyFill="1" applyBorder="1" applyAlignment="1">
      <alignment horizontal="center" vertical="top" wrapText="1"/>
      <protection/>
    </xf>
    <xf numFmtId="0" fontId="2" fillId="0" borderId="12" xfId="53" applyFont="1" applyFill="1" applyBorder="1" applyAlignment="1">
      <alignment horizontal="center" vertical="top" wrapText="1"/>
      <protection/>
    </xf>
    <xf numFmtId="0" fontId="64" fillId="0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 vertical="center"/>
    </xf>
    <xf numFmtId="4" fontId="65" fillId="0" borderId="0" xfId="0" applyNumberFormat="1" applyFont="1" applyAlignment="1">
      <alignment horizontal="center"/>
    </xf>
    <xf numFmtId="0" fontId="67" fillId="0" borderId="0" xfId="0" applyFont="1" applyAlignment="1">
      <alignment/>
    </xf>
    <xf numFmtId="0" fontId="64" fillId="0" borderId="0" xfId="0" applyFont="1" applyBorder="1" applyAlignment="1">
      <alignment/>
    </xf>
    <xf numFmtId="4" fontId="65" fillId="0" borderId="0" xfId="49" applyNumberFormat="1" applyFont="1" applyBorder="1" applyAlignment="1">
      <alignment/>
    </xf>
    <xf numFmtId="4" fontId="65" fillId="0" borderId="0" xfId="49" applyNumberFormat="1" applyFont="1" applyBorder="1" applyAlignment="1">
      <alignment vertical="center"/>
    </xf>
    <xf numFmtId="0" fontId="64" fillId="0" borderId="13" xfId="0" applyFont="1" applyBorder="1" applyAlignment="1">
      <alignment/>
    </xf>
    <xf numFmtId="4" fontId="64" fillId="0" borderId="13" xfId="0" applyNumberFormat="1" applyFont="1" applyBorder="1" applyAlignment="1">
      <alignment/>
    </xf>
    <xf numFmtId="4" fontId="2" fillId="0" borderId="0" xfId="53" applyNumberFormat="1" applyFont="1" applyFill="1" applyBorder="1" applyAlignment="1">
      <alignment horizontal="center" vertical="top" wrapText="1"/>
      <protection/>
    </xf>
    <xf numFmtId="4" fontId="65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2" fillId="0" borderId="0" xfId="53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15" fontId="6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5" fontId="65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5" fontId="2" fillId="0" borderId="0" xfId="0" applyNumberFormat="1" applyFont="1" applyBorder="1" applyAlignment="1">
      <alignment/>
    </xf>
    <xf numFmtId="15" fontId="3" fillId="0" borderId="0" xfId="0" applyNumberFormat="1" applyFont="1" applyAlignment="1">
      <alignment/>
    </xf>
    <xf numFmtId="0" fontId="64" fillId="0" borderId="0" xfId="0" applyFont="1" applyBorder="1" applyAlignment="1">
      <alignment/>
    </xf>
    <xf numFmtId="49" fontId="65" fillId="0" borderId="10" xfId="0" applyNumberFormat="1" applyFont="1" applyBorder="1" applyAlignment="1">
      <alignment/>
    </xf>
    <xf numFmtId="4" fontId="65" fillId="0" borderId="14" xfId="49" applyNumberFormat="1" applyFont="1" applyBorder="1" applyAlignment="1">
      <alignment/>
    </xf>
    <xf numFmtId="0" fontId="68" fillId="0" borderId="0" xfId="0" applyFont="1" applyBorder="1" applyAlignment="1">
      <alignment/>
    </xf>
    <xf numFmtId="4" fontId="65" fillId="0" borderId="0" xfId="49" applyNumberFormat="1" applyFont="1" applyBorder="1" applyAlignment="1">
      <alignment/>
    </xf>
    <xf numFmtId="10" fontId="66" fillId="0" borderId="0" xfId="0" applyNumberFormat="1" applyFont="1" applyAlignment="1">
      <alignment/>
    </xf>
    <xf numFmtId="10" fontId="65" fillId="0" borderId="0" xfId="0" applyNumberFormat="1" applyFont="1" applyBorder="1" applyAlignment="1">
      <alignment horizontal="center"/>
    </xf>
    <xf numFmtId="0" fontId="64" fillId="0" borderId="0" xfId="0" applyFont="1" applyAlignment="1">
      <alignment/>
    </xf>
    <xf numFmtId="4" fontId="64" fillId="0" borderId="0" xfId="0" applyNumberFormat="1" applyFont="1" applyAlignment="1">
      <alignment/>
    </xf>
    <xf numFmtId="4" fontId="65" fillId="0" borderId="0" xfId="49" applyNumberFormat="1" applyFont="1" applyAlignment="1">
      <alignment/>
    </xf>
    <xf numFmtId="10" fontId="65" fillId="0" borderId="0" xfId="0" applyNumberFormat="1" applyFont="1" applyAlignment="1">
      <alignment/>
    </xf>
    <xf numFmtId="0" fontId="3" fillId="0" borderId="0" xfId="54" applyFont="1" applyFill="1" applyBorder="1">
      <alignment/>
      <protection/>
    </xf>
    <xf numFmtId="0" fontId="3" fillId="0" borderId="0" xfId="54" applyFont="1" applyFill="1" applyBorder="1" applyAlignment="1">
      <alignment horizontal="left" wrapText="1"/>
      <protection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Fill="1">
      <alignment/>
      <protection/>
    </xf>
    <xf numFmtId="0" fontId="64" fillId="0" borderId="15" xfId="54" applyFont="1" applyFill="1" applyBorder="1" applyAlignment="1">
      <alignment horizontal="center" vertical="center" wrapText="1"/>
      <protection/>
    </xf>
    <xf numFmtId="0" fontId="64" fillId="0" borderId="16" xfId="54" applyFont="1" applyFill="1" applyBorder="1" applyAlignment="1">
      <alignment horizontal="center" vertical="center" wrapText="1"/>
      <protection/>
    </xf>
    <xf numFmtId="0" fontId="65" fillId="0" borderId="10" xfId="56" applyFont="1" applyFill="1" applyBorder="1">
      <alignment/>
      <protection/>
    </xf>
    <xf numFmtId="0" fontId="64" fillId="0" borderId="17" xfId="54" applyFont="1" applyFill="1" applyBorder="1" applyAlignment="1">
      <alignment horizontal="center" vertical="center" wrapText="1"/>
      <protection/>
    </xf>
    <xf numFmtId="0" fontId="65" fillId="0" borderId="18" xfId="56" applyFont="1" applyFill="1" applyBorder="1">
      <alignment/>
      <protection/>
    </xf>
    <xf numFmtId="0" fontId="64" fillId="0" borderId="19" xfId="54" applyFont="1" applyFill="1" applyBorder="1" applyAlignment="1">
      <alignment horizontal="center" vertical="center" wrapText="1"/>
      <protection/>
    </xf>
    <xf numFmtId="0" fontId="65" fillId="0" borderId="16" xfId="56" applyFont="1" applyFill="1" applyBorder="1">
      <alignment/>
      <protection/>
    </xf>
    <xf numFmtId="0" fontId="3" fillId="0" borderId="0" xfId="54" applyFont="1" applyFill="1" applyBorder="1" applyAlignment="1">
      <alignment wrapText="1"/>
      <protection/>
    </xf>
    <xf numFmtId="4" fontId="65" fillId="0" borderId="10" xfId="0" applyNumberFormat="1" applyFont="1" applyFill="1" applyBorder="1" applyAlignment="1">
      <alignment wrapText="1"/>
    </xf>
    <xf numFmtId="4" fontId="65" fillId="0" borderId="10" xfId="49" applyNumberFormat="1" applyFont="1" applyBorder="1" applyAlignment="1">
      <alignment wrapText="1"/>
    </xf>
    <xf numFmtId="4" fontId="65" fillId="0" borderId="14" xfId="49" applyNumberFormat="1" applyFont="1" applyBorder="1" applyAlignment="1">
      <alignment wrapText="1"/>
    </xf>
    <xf numFmtId="4" fontId="65" fillId="0" borderId="10" xfId="0" applyNumberFormat="1" applyFont="1" applyBorder="1" applyAlignment="1">
      <alignment wrapText="1"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wrapText="1"/>
    </xf>
    <xf numFmtId="43" fontId="65" fillId="0" borderId="10" xfId="49" applyFont="1" applyBorder="1" applyAlignment="1">
      <alignment wrapText="1"/>
    </xf>
    <xf numFmtId="4" fontId="64" fillId="0" borderId="10" xfId="0" applyNumberFormat="1" applyFont="1" applyFill="1" applyBorder="1" applyAlignment="1">
      <alignment wrapText="1"/>
    </xf>
    <xf numFmtId="0" fontId="2" fillId="0" borderId="20" xfId="54" applyFont="1" applyBorder="1" applyAlignment="1">
      <alignment vertical="top"/>
      <protection/>
    </xf>
    <xf numFmtId="0" fontId="65" fillId="0" borderId="20" xfId="0" applyFont="1" applyBorder="1" applyAlignment="1">
      <alignment/>
    </xf>
    <xf numFmtId="4" fontId="65" fillId="0" borderId="20" xfId="0" applyNumberFormat="1" applyFont="1" applyBorder="1" applyAlignment="1">
      <alignment/>
    </xf>
    <xf numFmtId="0" fontId="64" fillId="0" borderId="0" xfId="0" applyFont="1" applyFill="1" applyBorder="1" applyAlignment="1">
      <alignment horizontal="left" wrapText="1"/>
    </xf>
    <xf numFmtId="0" fontId="65" fillId="0" borderId="0" xfId="0" applyFont="1" applyAlignment="1">
      <alignment/>
    </xf>
    <xf numFmtId="49" fontId="65" fillId="0" borderId="10" xfId="0" applyNumberFormat="1" applyFont="1" applyFill="1" applyBorder="1" applyAlignment="1">
      <alignment wrapText="1"/>
    </xf>
    <xf numFmtId="0" fontId="65" fillId="0" borderId="0" xfId="0" applyFont="1" applyFill="1" applyAlignment="1">
      <alignment/>
    </xf>
    <xf numFmtId="49" fontId="65" fillId="0" borderId="21" xfId="0" applyNumberFormat="1" applyFont="1" applyFill="1" applyBorder="1" applyAlignment="1">
      <alignment wrapText="1"/>
    </xf>
    <xf numFmtId="4" fontId="65" fillId="0" borderId="0" xfId="0" applyNumberFormat="1" applyFont="1" applyAlignment="1">
      <alignment/>
    </xf>
    <xf numFmtId="0" fontId="65" fillId="0" borderId="0" xfId="49" applyNumberFormat="1" applyFont="1" applyFill="1" applyAlignment="1">
      <alignment/>
    </xf>
    <xf numFmtId="4" fontId="65" fillId="0" borderId="16" xfId="0" applyNumberFormat="1" applyFont="1" applyFill="1" applyBorder="1" applyAlignment="1">
      <alignment wrapText="1"/>
    </xf>
    <xf numFmtId="49" fontId="65" fillId="0" borderId="22" xfId="0" applyNumberFormat="1" applyFont="1" applyFill="1" applyBorder="1" applyAlignment="1">
      <alignment wrapText="1"/>
    </xf>
    <xf numFmtId="0" fontId="65" fillId="0" borderId="16" xfId="0" applyFont="1" applyFill="1" applyBorder="1" applyAlignment="1">
      <alignment wrapText="1"/>
    </xf>
    <xf numFmtId="0" fontId="65" fillId="0" borderId="16" xfId="0" applyFont="1" applyBorder="1" applyAlignment="1">
      <alignment/>
    </xf>
    <xf numFmtId="4" fontId="65" fillId="0" borderId="16" xfId="49" applyNumberFormat="1" applyFont="1" applyBorder="1" applyAlignment="1">
      <alignment/>
    </xf>
    <xf numFmtId="0" fontId="65" fillId="0" borderId="15" xfId="0" applyFont="1" applyBorder="1" applyAlignment="1">
      <alignment/>
    </xf>
    <xf numFmtId="4" fontId="65" fillId="0" borderId="10" xfId="49" applyNumberFormat="1" applyFont="1" applyFill="1" applyBorder="1" applyAlignment="1">
      <alignment wrapText="1"/>
    </xf>
    <xf numFmtId="49" fontId="65" fillId="0" borderId="23" xfId="0" applyNumberFormat="1" applyFont="1" applyFill="1" applyBorder="1" applyAlignment="1">
      <alignment wrapText="1"/>
    </xf>
    <xf numFmtId="49" fontId="65" fillId="0" borderId="24" xfId="0" applyNumberFormat="1" applyFont="1" applyFill="1" applyBorder="1" applyAlignment="1">
      <alignment wrapText="1"/>
    </xf>
    <xf numFmtId="4" fontId="65" fillId="0" borderId="23" xfId="49" applyNumberFormat="1" applyFont="1" applyFill="1" applyBorder="1" applyAlignment="1">
      <alignment wrapText="1"/>
    </xf>
    <xf numFmtId="49" fontId="65" fillId="0" borderId="14" xfId="0" applyNumberFormat="1" applyFont="1" applyFill="1" applyBorder="1" applyAlignment="1">
      <alignment wrapText="1"/>
    </xf>
    <xf numFmtId="10" fontId="65" fillId="0" borderId="0" xfId="49" applyNumberFormat="1" applyFont="1" applyAlignment="1">
      <alignment/>
    </xf>
    <xf numFmtId="2" fontId="65" fillId="0" borderId="0" xfId="49" applyNumberFormat="1" applyFont="1" applyAlignment="1">
      <alignment/>
    </xf>
    <xf numFmtId="10" fontId="65" fillId="0" borderId="10" xfId="61" applyNumberFormat="1" applyFont="1" applyFill="1" applyBorder="1" applyAlignment="1">
      <alignment wrapText="1"/>
    </xf>
    <xf numFmtId="0" fontId="64" fillId="0" borderId="0" xfId="0" applyFont="1" applyFill="1" applyBorder="1" applyAlignment="1">
      <alignment wrapText="1"/>
    </xf>
    <xf numFmtId="4" fontId="64" fillId="0" borderId="0" xfId="49" applyNumberFormat="1" applyFont="1" applyFill="1" applyBorder="1" applyAlignment="1">
      <alignment wrapText="1"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69" fillId="0" borderId="1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 wrapText="1"/>
    </xf>
    <xf numFmtId="0" fontId="70" fillId="0" borderId="10" xfId="0" applyFont="1" applyFill="1" applyBorder="1" applyAlignment="1">
      <alignment horizontal="left" vertical="center" wrapText="1" indent="1"/>
    </xf>
    <xf numFmtId="0" fontId="70" fillId="0" borderId="10" xfId="0" applyFont="1" applyFill="1" applyBorder="1" applyAlignment="1">
      <alignment horizontal="left" vertical="center" indent="1"/>
    </xf>
    <xf numFmtId="4" fontId="65" fillId="0" borderId="10" xfId="0" applyNumberFormat="1" applyFont="1" applyBorder="1" applyAlignment="1">
      <alignment/>
    </xf>
    <xf numFmtId="0" fontId="69" fillId="0" borderId="14" xfId="0" applyFont="1" applyFill="1" applyBorder="1" applyAlignment="1">
      <alignment vertical="center"/>
    </xf>
    <xf numFmtId="0" fontId="70" fillId="0" borderId="12" xfId="0" applyFont="1" applyFill="1" applyBorder="1" applyAlignment="1">
      <alignment horizontal="left" vertical="center" wrapText="1" indent="1"/>
    </xf>
    <xf numFmtId="0" fontId="70" fillId="0" borderId="14" xfId="0" applyFont="1" applyFill="1" applyBorder="1" applyAlignment="1">
      <alignment horizontal="left" vertical="center" indent="1"/>
    </xf>
    <xf numFmtId="0" fontId="65" fillId="0" borderId="10" xfId="0" applyFont="1" applyBorder="1" applyAlignment="1">
      <alignment horizontal="center"/>
    </xf>
    <xf numFmtId="0" fontId="71" fillId="0" borderId="31" xfId="54" applyFont="1" applyBorder="1" applyAlignment="1" applyProtection="1">
      <alignment horizontal="center" vertical="top"/>
      <protection hidden="1"/>
    </xf>
    <xf numFmtId="0" fontId="71" fillId="0" borderId="10" xfId="54" applyFont="1" applyBorder="1" applyAlignment="1" applyProtection="1">
      <alignment horizontal="center" vertical="top"/>
      <protection hidden="1"/>
    </xf>
    <xf numFmtId="0" fontId="2" fillId="0" borderId="30" xfId="0" applyFont="1" applyFill="1" applyBorder="1" applyAlignment="1">
      <alignment horizontal="left" indent="1"/>
    </xf>
    <xf numFmtId="0" fontId="65" fillId="0" borderId="10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66" fillId="0" borderId="10" xfId="54" applyFont="1" applyBorder="1" applyAlignment="1" applyProtection="1">
      <alignment horizontal="center" vertical="top"/>
      <protection hidden="1"/>
    </xf>
    <xf numFmtId="0" fontId="65" fillId="0" borderId="10" xfId="0" applyFont="1" applyFill="1" applyBorder="1" applyAlignment="1" quotePrefix="1">
      <alignment horizontal="center"/>
    </xf>
    <xf numFmtId="0" fontId="2" fillId="0" borderId="25" xfId="53" applyFont="1" applyFill="1" applyBorder="1" applyAlignment="1">
      <alignment horizontal="center" vertical="top" wrapText="1"/>
      <protection/>
    </xf>
    <xf numFmtId="0" fontId="2" fillId="0" borderId="20" xfId="53" applyFont="1" applyFill="1" applyBorder="1" applyAlignment="1">
      <alignment horizontal="left" vertical="top" wrapText="1"/>
      <protection/>
    </xf>
    <xf numFmtId="0" fontId="65" fillId="0" borderId="0" xfId="0" applyFont="1" applyFill="1" applyBorder="1" applyAlignment="1">
      <alignment wrapText="1"/>
    </xf>
    <xf numFmtId="0" fontId="65" fillId="0" borderId="0" xfId="0" applyFont="1" applyAlignment="1">
      <alignment/>
    </xf>
    <xf numFmtId="0" fontId="3" fillId="0" borderId="31" xfId="54" applyNumberFormat="1" applyFont="1" applyFill="1" applyBorder="1" applyAlignment="1">
      <alignment horizontal="center" vertical="top"/>
      <protection/>
    </xf>
    <xf numFmtId="0" fontId="3" fillId="0" borderId="0" xfId="54" applyFont="1" applyBorder="1" applyAlignment="1">
      <alignment vertical="top" wrapText="1"/>
      <protection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12" xfId="0" applyFont="1" applyBorder="1" applyAlignment="1">
      <alignment/>
    </xf>
    <xf numFmtId="0" fontId="65" fillId="0" borderId="12" xfId="0" applyFont="1" applyBorder="1" applyAlignment="1">
      <alignment/>
    </xf>
    <xf numFmtId="4" fontId="65" fillId="0" borderId="12" xfId="0" applyNumberFormat="1" applyFont="1" applyBorder="1" applyAlignment="1">
      <alignment/>
    </xf>
    <xf numFmtId="0" fontId="65" fillId="0" borderId="0" xfId="0" applyFont="1" applyAlignment="1">
      <alignment/>
    </xf>
    <xf numFmtId="0" fontId="71" fillId="33" borderId="32" xfId="0" applyFont="1" applyFill="1" applyBorder="1" applyAlignment="1">
      <alignment horizontal="center" vertical="center" wrapText="1"/>
    </xf>
    <xf numFmtId="0" fontId="71" fillId="33" borderId="33" xfId="0" applyFont="1" applyFill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4" fontId="64" fillId="0" borderId="0" xfId="0" applyNumberFormat="1" applyFont="1" applyAlignment="1">
      <alignment vertical="center"/>
    </xf>
    <xf numFmtId="0" fontId="65" fillId="0" borderId="0" xfId="0" applyFont="1" applyBorder="1" applyAlignment="1" applyProtection="1">
      <alignment/>
      <protection locked="0"/>
    </xf>
    <xf numFmtId="0" fontId="65" fillId="0" borderId="0" xfId="0" applyFont="1" applyFill="1" applyBorder="1" applyAlignment="1" applyProtection="1">
      <alignment/>
      <protection locked="0"/>
    </xf>
    <xf numFmtId="0" fontId="65" fillId="0" borderId="0" xfId="0" applyFont="1" applyBorder="1" applyAlignment="1" applyProtection="1">
      <alignment vertical="center"/>
      <protection locked="0"/>
    </xf>
    <xf numFmtId="0" fontId="65" fillId="0" borderId="0" xfId="0" applyFont="1" applyFill="1" applyBorder="1" applyAlignment="1" applyProtection="1">
      <alignment vertical="center"/>
      <protection locked="0"/>
    </xf>
    <xf numFmtId="43" fontId="65" fillId="0" borderId="0" xfId="49" applyFont="1" applyBorder="1" applyAlignment="1" applyProtection="1">
      <alignment/>
      <protection locked="0"/>
    </xf>
    <xf numFmtId="43" fontId="65" fillId="0" borderId="0" xfId="49" applyFont="1" applyFill="1" applyBorder="1" applyAlignment="1" applyProtection="1">
      <alignment/>
      <protection locked="0"/>
    </xf>
    <xf numFmtId="0" fontId="64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/>
      <protection locked="0"/>
    </xf>
    <xf numFmtId="15" fontId="3" fillId="0" borderId="10" xfId="0" applyNumberFormat="1" applyFont="1" applyBorder="1" applyAlignment="1" applyProtection="1">
      <alignment/>
      <protection locked="0"/>
    </xf>
    <xf numFmtId="0" fontId="2" fillId="0" borderId="10" xfId="54" applyNumberFormat="1" applyFont="1" applyFill="1" applyBorder="1" applyAlignment="1">
      <alignment horizontal="center" vertical="top"/>
      <protection/>
    </xf>
    <xf numFmtId="0" fontId="2" fillId="0" borderId="10" xfId="54" applyFont="1" applyFill="1" applyBorder="1" applyAlignment="1">
      <alignment vertical="top" wrapText="1"/>
      <protection/>
    </xf>
    <xf numFmtId="4" fontId="65" fillId="0" borderId="10" xfId="0" applyNumberFormat="1" applyFont="1" applyFill="1" applyBorder="1" applyAlignment="1">
      <alignment horizontal="right"/>
    </xf>
    <xf numFmtId="4" fontId="65" fillId="0" borderId="34" xfId="0" applyNumberFormat="1" applyFont="1" applyFill="1" applyBorder="1" applyAlignment="1">
      <alignment horizontal="right"/>
    </xf>
    <xf numFmtId="0" fontId="3" fillId="0" borderId="10" xfId="54" applyNumberFormat="1" applyFont="1" applyFill="1" applyBorder="1" applyAlignment="1">
      <alignment horizontal="center" vertical="top"/>
      <protection/>
    </xf>
    <xf numFmtId="0" fontId="3" fillId="0" borderId="10" xfId="54" applyFont="1" applyFill="1" applyBorder="1" applyAlignment="1">
      <alignment vertical="top" wrapText="1"/>
      <protection/>
    </xf>
    <xf numFmtId="0" fontId="3" fillId="0" borderId="10" xfId="54" applyFont="1" applyBorder="1" applyAlignment="1">
      <alignment vertical="top" wrapText="1"/>
      <protection/>
    </xf>
    <xf numFmtId="0" fontId="2" fillId="0" borderId="10" xfId="54" applyFont="1" applyBorder="1" applyAlignment="1">
      <alignment vertical="top" wrapText="1"/>
      <protection/>
    </xf>
    <xf numFmtId="0" fontId="3" fillId="0" borderId="35" xfId="54" applyNumberFormat="1" applyFont="1" applyFill="1" applyBorder="1" applyAlignment="1">
      <alignment horizontal="center" vertical="top"/>
      <protection/>
    </xf>
    <xf numFmtId="0" fontId="3" fillId="0" borderId="35" xfId="54" applyFont="1" applyBorder="1" applyAlignment="1">
      <alignment vertical="top" wrapText="1"/>
      <protection/>
    </xf>
    <xf numFmtId="4" fontId="65" fillId="0" borderId="35" xfId="0" applyNumberFormat="1" applyFont="1" applyFill="1" applyBorder="1" applyAlignment="1">
      <alignment horizontal="right"/>
    </xf>
    <xf numFmtId="4" fontId="65" fillId="0" borderId="36" xfId="0" applyNumberFormat="1" applyFont="1" applyFill="1" applyBorder="1" applyAlignment="1">
      <alignment horizontal="right"/>
    </xf>
    <xf numFmtId="0" fontId="3" fillId="0" borderId="0" xfId="54" applyFont="1" applyFill="1" applyBorder="1" applyAlignment="1">
      <alignment horizontal="left" indent="1"/>
      <protection/>
    </xf>
    <xf numFmtId="0" fontId="7" fillId="0" borderId="0" xfId="54" applyFont="1" applyFill="1" applyBorder="1" applyAlignment="1">
      <alignment horizontal="left"/>
      <protection/>
    </xf>
    <xf numFmtId="0" fontId="65" fillId="0" borderId="10" xfId="56" applyFont="1" applyFill="1" applyBorder="1" applyAlignment="1" quotePrefix="1">
      <alignment horizontal="center"/>
      <protection/>
    </xf>
    <xf numFmtId="0" fontId="65" fillId="0" borderId="10" xfId="56" applyFont="1" applyFill="1" applyBorder="1" applyAlignment="1">
      <alignment horizontal="center"/>
      <protection/>
    </xf>
    <xf numFmtId="0" fontId="65" fillId="0" borderId="18" xfId="56" applyFont="1" applyFill="1" applyBorder="1" applyAlignment="1">
      <alignment horizontal="center"/>
      <protection/>
    </xf>
    <xf numFmtId="0" fontId="65" fillId="0" borderId="16" xfId="56" applyFont="1" applyFill="1" applyBorder="1" applyAlignment="1">
      <alignment horizontal="center"/>
      <protection/>
    </xf>
    <xf numFmtId="0" fontId="64" fillId="0" borderId="10" xfId="56" applyFont="1" applyFill="1" applyBorder="1" applyAlignment="1" quotePrefix="1">
      <alignment horizontal="center"/>
      <protection/>
    </xf>
    <xf numFmtId="0" fontId="64" fillId="0" borderId="10" xfId="56" applyFont="1" applyFill="1" applyBorder="1">
      <alignment/>
      <protection/>
    </xf>
    <xf numFmtId="0" fontId="64" fillId="0" borderId="10" xfId="56" applyFont="1" applyFill="1" applyBorder="1" applyAlignment="1">
      <alignment horizontal="center"/>
      <protection/>
    </xf>
    <xf numFmtId="0" fontId="3" fillId="0" borderId="16" xfId="54" applyFont="1" applyFill="1" applyBorder="1" applyAlignment="1">
      <alignment horizontal="center"/>
      <protection/>
    </xf>
    <xf numFmtId="0" fontId="65" fillId="0" borderId="16" xfId="54" applyFont="1" applyFill="1" applyBorder="1" applyAlignment="1">
      <alignment horizontal="left" vertical="center" wrapText="1"/>
      <protection/>
    </xf>
    <xf numFmtId="4" fontId="64" fillId="0" borderId="16" xfId="54" applyNumberFormat="1" applyFont="1" applyFill="1" applyBorder="1" applyAlignment="1">
      <alignment horizontal="right" wrapText="1"/>
      <protection/>
    </xf>
    <xf numFmtId="0" fontId="7" fillId="0" borderId="0" xfId="54" applyFont="1" applyFill="1" applyBorder="1" applyAlignment="1">
      <alignment horizontal="left" wrapText="1"/>
      <protection/>
    </xf>
    <xf numFmtId="0" fontId="72" fillId="0" borderId="0" xfId="0" applyFont="1" applyAlignment="1">
      <alignment horizontal="justify" vertical="center"/>
    </xf>
    <xf numFmtId="0" fontId="72" fillId="0" borderId="0" xfId="0" applyFont="1" applyAlignment="1">
      <alignment horizontal="center" vertical="center"/>
    </xf>
    <xf numFmtId="0" fontId="2" fillId="0" borderId="16" xfId="54" applyFont="1" applyFill="1" applyBorder="1" applyAlignment="1">
      <alignment horizontal="center"/>
      <protection/>
    </xf>
    <xf numFmtId="0" fontId="2" fillId="0" borderId="16" xfId="54" applyFont="1" applyFill="1" applyBorder="1" applyAlignment="1">
      <alignment horizontal="left" wrapText="1"/>
      <protection/>
    </xf>
    <xf numFmtId="0" fontId="3" fillId="0" borderId="16" xfId="54" applyFont="1" applyFill="1" applyBorder="1" applyAlignment="1">
      <alignment horizontal="left"/>
      <protection/>
    </xf>
    <xf numFmtId="0" fontId="3" fillId="0" borderId="16" xfId="54" applyFont="1" applyFill="1" applyBorder="1">
      <alignment/>
      <protection/>
    </xf>
    <xf numFmtId="0" fontId="3" fillId="0" borderId="16" xfId="54" applyFont="1" applyFill="1" applyBorder="1" applyAlignment="1">
      <alignment horizontal="left" wrapText="1"/>
      <protection/>
    </xf>
    <xf numFmtId="0" fontId="3" fillId="0" borderId="16" xfId="54" applyFont="1" applyFill="1" applyBorder="1" applyAlignment="1">
      <alignment wrapText="1"/>
      <protection/>
    </xf>
    <xf numFmtId="0" fontId="2" fillId="0" borderId="16" xfId="54" applyFont="1" applyFill="1" applyBorder="1" applyAlignment="1">
      <alignment wrapText="1"/>
      <protection/>
    </xf>
    <xf numFmtId="0" fontId="64" fillId="0" borderId="16" xfId="0" applyFont="1" applyBorder="1" applyAlignment="1">
      <alignment horizontal="justify" vertical="center" wrapText="1"/>
    </xf>
    <xf numFmtId="0" fontId="65" fillId="0" borderId="16" xfId="0" applyFont="1" applyBorder="1" applyAlignment="1">
      <alignment horizontal="justify" vertical="center" wrapText="1"/>
    </xf>
    <xf numFmtId="0" fontId="72" fillId="0" borderId="0" xfId="0" applyFont="1" applyAlignment="1">
      <alignment vertical="center"/>
    </xf>
    <xf numFmtId="0" fontId="7" fillId="0" borderId="0" xfId="54" applyFont="1" applyFill="1" applyBorder="1">
      <alignment/>
      <protection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 wrapText="1"/>
    </xf>
    <xf numFmtId="4" fontId="65" fillId="0" borderId="37" xfId="0" applyNumberFormat="1" applyFont="1" applyFill="1" applyBorder="1" applyAlignment="1">
      <alignment horizontal="right" wrapText="1"/>
    </xf>
    <xf numFmtId="164" fontId="65" fillId="0" borderId="10" xfId="0" applyNumberFormat="1" applyFont="1" applyFill="1" applyBorder="1" applyAlignment="1">
      <alignment/>
    </xf>
    <xf numFmtId="49" fontId="65" fillId="0" borderId="10" xfId="0" applyNumberFormat="1" applyFont="1" applyFill="1" applyBorder="1" applyAlignment="1">
      <alignment horizontal="left"/>
    </xf>
    <xf numFmtId="49" fontId="65" fillId="0" borderId="10" xfId="0" applyNumberFormat="1" applyFont="1" applyFill="1" applyBorder="1" applyAlignment="1">
      <alignment horizontal="left" vertical="center"/>
    </xf>
    <xf numFmtId="0" fontId="65" fillId="0" borderId="10" xfId="0" applyFont="1" applyBorder="1" applyAlignment="1">
      <alignment horizontal="center" vertical="center" wrapText="1"/>
    </xf>
    <xf numFmtId="164" fontId="65" fillId="0" borderId="10" xfId="0" applyNumberFormat="1" applyFont="1" applyFill="1" applyBorder="1" applyAlignment="1">
      <alignment vertical="center"/>
    </xf>
    <xf numFmtId="0" fontId="64" fillId="0" borderId="10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horizontal="left" wrapText="1"/>
    </xf>
    <xf numFmtId="4" fontId="64" fillId="0" borderId="10" xfId="0" applyNumberFormat="1" applyFont="1" applyFill="1" applyBorder="1" applyAlignment="1">
      <alignment horizontal="right" wrapText="1"/>
    </xf>
    <xf numFmtId="0" fontId="65" fillId="0" borderId="0" xfId="0" applyFont="1" applyFill="1" applyAlignment="1">
      <alignment horizontal="center"/>
    </xf>
    <xf numFmtId="4" fontId="65" fillId="0" borderId="0" xfId="0" applyNumberFormat="1" applyFont="1" applyFill="1" applyAlignment="1">
      <alignment horizontal="center"/>
    </xf>
    <xf numFmtId="0" fontId="65" fillId="0" borderId="0" xfId="0" applyFont="1" applyBorder="1" applyAlignment="1">
      <alignment vertical="center" wrapText="1"/>
    </xf>
    <xf numFmtId="0" fontId="65" fillId="0" borderId="10" xfId="0" applyFont="1" applyBorder="1" applyAlignment="1">
      <alignment horizontal="left" vertical="center" wrapText="1"/>
    </xf>
    <xf numFmtId="164" fontId="73" fillId="0" borderId="10" xfId="0" applyNumberFormat="1" applyFont="1" applyFill="1" applyBorder="1" applyAlignment="1">
      <alignment/>
    </xf>
    <xf numFmtId="49" fontId="65" fillId="0" borderId="38" xfId="0" applyNumberFormat="1" applyFont="1" applyFill="1" applyBorder="1" applyAlignment="1">
      <alignment horizontal="left"/>
    </xf>
    <xf numFmtId="4" fontId="65" fillId="0" borderId="10" xfId="0" applyNumberFormat="1" applyFont="1" applyFill="1" applyBorder="1" applyAlignment="1">
      <alignment horizontal="left" vertical="center" wrapText="1"/>
    </xf>
    <xf numFmtId="0" fontId="65" fillId="0" borderId="39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/>
    </xf>
    <xf numFmtId="4" fontId="65" fillId="0" borderId="0" xfId="49" applyNumberFormat="1" applyFont="1" applyFill="1" applyAlignment="1">
      <alignment/>
    </xf>
    <xf numFmtId="4" fontId="73" fillId="0" borderId="0" xfId="0" applyNumberFormat="1" applyFont="1" applyAlignment="1">
      <alignment/>
    </xf>
    <xf numFmtId="0" fontId="74" fillId="0" borderId="0" xfId="0" applyFont="1" applyAlignment="1">
      <alignment horizontal="center"/>
    </xf>
    <xf numFmtId="4" fontId="74" fillId="0" borderId="0" xfId="0" applyNumberFormat="1" applyFont="1" applyAlignment="1">
      <alignment horizontal="center"/>
    </xf>
    <xf numFmtId="0" fontId="74" fillId="0" borderId="0" xfId="0" applyFont="1" applyAlignment="1">
      <alignment/>
    </xf>
    <xf numFmtId="4" fontId="74" fillId="0" borderId="0" xfId="0" applyNumberFormat="1" applyFont="1" applyAlignment="1">
      <alignment/>
    </xf>
    <xf numFmtId="0" fontId="73" fillId="0" borderId="10" xfId="0" applyFont="1" applyFill="1" applyBorder="1" applyAlignment="1">
      <alignment horizontal="center" vertical="center" wrapText="1"/>
    </xf>
    <xf numFmtId="4" fontId="65" fillId="0" borderId="10" xfId="0" applyNumberFormat="1" applyFont="1" applyFill="1" applyBorder="1" applyAlignment="1">
      <alignment horizontal="right" wrapText="1"/>
    </xf>
    <xf numFmtId="49" fontId="65" fillId="0" borderId="21" xfId="0" applyNumberFormat="1" applyFont="1" applyFill="1" applyBorder="1" applyAlignment="1">
      <alignment horizont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left" vertical="center" wrapText="1"/>
    </xf>
    <xf numFmtId="4" fontId="65" fillId="21" borderId="21" xfId="0" applyNumberFormat="1" applyFont="1" applyFill="1" applyBorder="1" applyAlignment="1">
      <alignment horizontal="right" wrapText="1"/>
    </xf>
    <xf numFmtId="4" fontId="65" fillId="0" borderId="17" xfId="0" applyNumberFormat="1" applyFont="1" applyFill="1" applyBorder="1" applyAlignment="1">
      <alignment horizontal="right" wrapText="1"/>
    </xf>
    <xf numFmtId="4" fontId="65" fillId="21" borderId="16" xfId="0" applyNumberFormat="1" applyFont="1" applyFill="1" applyBorder="1" applyAlignment="1">
      <alignment horizontal="right" wrapText="1"/>
    </xf>
    <xf numFmtId="0" fontId="65" fillId="0" borderId="21" xfId="0" applyFont="1" applyFill="1" applyBorder="1" applyAlignment="1">
      <alignment horizontal="left" vertical="center" wrapText="1"/>
    </xf>
    <xf numFmtId="164" fontId="65" fillId="0" borderId="38" xfId="0" applyNumberFormat="1" applyFont="1" applyFill="1" applyBorder="1" applyAlignment="1">
      <alignment/>
    </xf>
    <xf numFmtId="0" fontId="65" fillId="0" borderId="10" xfId="0" applyFont="1" applyBorder="1" applyAlignment="1">
      <alignment horizontal="center" wrapText="1"/>
    </xf>
    <xf numFmtId="49" fontId="65" fillId="0" borderId="10" xfId="0" applyNumberFormat="1" applyFont="1" applyFill="1" applyBorder="1" applyAlignment="1">
      <alignment horizontal="center" wrapText="1"/>
    </xf>
    <xf numFmtId="0" fontId="65" fillId="0" borderId="16" xfId="0" applyFont="1" applyBorder="1" applyAlignment="1">
      <alignment horizontal="left" vertical="center" wrapText="1"/>
    </xf>
    <xf numFmtId="164" fontId="65" fillId="0" borderId="40" xfId="0" applyNumberFormat="1" applyFont="1" applyFill="1" applyBorder="1" applyAlignment="1">
      <alignment/>
    </xf>
    <xf numFmtId="4" fontId="65" fillId="0" borderId="41" xfId="0" applyNumberFormat="1" applyFont="1" applyFill="1" applyBorder="1" applyAlignment="1">
      <alignment vertical="center" wrapText="1"/>
    </xf>
    <xf numFmtId="4" fontId="65" fillId="0" borderId="42" xfId="0" applyNumberFormat="1" applyFont="1" applyFill="1" applyBorder="1" applyAlignment="1">
      <alignment vertical="center" wrapText="1"/>
    </xf>
    <xf numFmtId="4" fontId="65" fillId="0" borderId="43" xfId="0" applyNumberFormat="1" applyFont="1" applyFill="1" applyBorder="1" applyAlignment="1">
      <alignment vertical="center" wrapText="1"/>
    </xf>
    <xf numFmtId="0" fontId="75" fillId="0" borderId="41" xfId="0" applyFont="1" applyBorder="1" applyAlignment="1">
      <alignment vertical="center"/>
    </xf>
    <xf numFmtId="0" fontId="75" fillId="0" borderId="42" xfId="0" applyFont="1" applyBorder="1" applyAlignment="1">
      <alignment vertical="center"/>
    </xf>
    <xf numFmtId="0" fontId="75" fillId="0" borderId="43" xfId="0" applyFont="1" applyBorder="1" applyAlignment="1">
      <alignment vertical="center"/>
    </xf>
    <xf numFmtId="49" fontId="65" fillId="0" borderId="0" xfId="0" applyNumberFormat="1" applyFont="1" applyFill="1" applyBorder="1" applyAlignment="1">
      <alignment horizontal="left"/>
    </xf>
    <xf numFmtId="0" fontId="65" fillId="0" borderId="21" xfId="0" applyFont="1" applyBorder="1" applyAlignment="1">
      <alignment horizontal="left" vertical="center" wrapText="1"/>
    </xf>
    <xf numFmtId="49" fontId="65" fillId="0" borderId="31" xfId="0" applyNumberFormat="1" applyFont="1" applyFill="1" applyBorder="1" applyAlignment="1">
      <alignment horizontal="left"/>
    </xf>
    <xf numFmtId="4" fontId="74" fillId="0" borderId="0" xfId="0" applyNumberFormat="1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left" vertical="center"/>
    </xf>
    <xf numFmtId="0" fontId="73" fillId="0" borderId="0" xfId="0" applyFont="1" applyFill="1" applyAlignment="1">
      <alignment/>
    </xf>
    <xf numFmtId="0" fontId="73" fillId="0" borderId="16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left" vertical="center" wrapText="1"/>
    </xf>
    <xf numFmtId="4" fontId="73" fillId="0" borderId="21" xfId="0" applyNumberFormat="1" applyFont="1" applyFill="1" applyBorder="1" applyAlignment="1">
      <alignment horizontal="right" wrapText="1"/>
    </xf>
    <xf numFmtId="4" fontId="73" fillId="0" borderId="17" xfId="0" applyNumberFormat="1" applyFont="1" applyFill="1" applyBorder="1" applyAlignment="1">
      <alignment horizontal="right" wrapText="1"/>
    </xf>
    <xf numFmtId="0" fontId="73" fillId="0" borderId="10" xfId="0" applyFont="1" applyBorder="1" applyAlignment="1">
      <alignment/>
    </xf>
    <xf numFmtId="0" fontId="73" fillId="0" borderId="10" xfId="0" applyFont="1" applyFill="1" applyBorder="1" applyAlignment="1">
      <alignment horizontal="center" wrapText="1"/>
    </xf>
    <xf numFmtId="0" fontId="73" fillId="0" borderId="0" xfId="0" applyFont="1" applyAlignment="1">
      <alignment/>
    </xf>
    <xf numFmtId="4" fontId="73" fillId="0" borderId="0" xfId="0" applyNumberFormat="1" applyFont="1" applyAlignment="1">
      <alignment/>
    </xf>
    <xf numFmtId="0" fontId="73" fillId="0" borderId="44" xfId="0" applyFont="1" applyFill="1" applyBorder="1" applyAlignment="1">
      <alignment horizontal="center" vertical="center" wrapText="1"/>
    </xf>
    <xf numFmtId="0" fontId="73" fillId="0" borderId="17" xfId="0" applyFont="1" applyBorder="1" applyAlignment="1">
      <alignment horizontal="left" vertical="center" wrapText="1"/>
    </xf>
    <xf numFmtId="0" fontId="73" fillId="0" borderId="38" xfId="0" applyFont="1" applyBorder="1" applyAlignment="1">
      <alignment horizontal="center" vertical="center"/>
    </xf>
    <xf numFmtId="0" fontId="73" fillId="0" borderId="17" xfId="0" applyFont="1" applyFill="1" applyBorder="1" applyAlignment="1">
      <alignment horizontal="left" vertical="center" wrapText="1"/>
    </xf>
    <xf numFmtId="0" fontId="73" fillId="0" borderId="0" xfId="0" applyFont="1" applyAlignment="1">
      <alignment/>
    </xf>
    <xf numFmtId="0" fontId="73" fillId="0" borderId="16" xfId="0" applyFont="1" applyBorder="1" applyAlignment="1">
      <alignment horizontal="left" vertical="center" wrapText="1"/>
    </xf>
    <xf numFmtId="0" fontId="64" fillId="0" borderId="0" xfId="0" applyFont="1" applyFill="1" applyBorder="1" applyAlignment="1">
      <alignment horizontal="center" wrapText="1"/>
    </xf>
    <xf numFmtId="49" fontId="65" fillId="0" borderId="23" xfId="0" applyNumberFormat="1" applyFont="1" applyFill="1" applyBorder="1" applyAlignment="1">
      <alignment horizontal="center" wrapText="1"/>
    </xf>
    <xf numFmtId="0" fontId="3" fillId="0" borderId="45" xfId="55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3" fontId="21" fillId="0" borderId="10" xfId="47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165" fontId="3" fillId="0" borderId="10" xfId="6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1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5" fontId="3" fillId="0" borderId="10" xfId="0" applyNumberFormat="1" applyFont="1" applyBorder="1" applyAlignment="1">
      <alignment horizontal="center" vertical="center"/>
    </xf>
    <xf numFmtId="15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left" vertical="center"/>
    </xf>
    <xf numFmtId="4" fontId="73" fillId="0" borderId="16" xfId="0" applyNumberFormat="1" applyFont="1" applyBorder="1" applyAlignment="1">
      <alignment horizontal="right" wrapText="1"/>
    </xf>
    <xf numFmtId="4" fontId="73" fillId="0" borderId="10" xfId="0" applyNumberFormat="1" applyFont="1" applyFill="1" applyBorder="1" applyAlignment="1">
      <alignment/>
    </xf>
    <xf numFmtId="0" fontId="73" fillId="0" borderId="10" xfId="0" applyFont="1" applyFill="1" applyBorder="1" applyAlignment="1">
      <alignment/>
    </xf>
    <xf numFmtId="4" fontId="74" fillId="0" borderId="10" xfId="0" applyNumberFormat="1" applyFont="1" applyFill="1" applyBorder="1" applyAlignment="1">
      <alignment horizontal="right"/>
    </xf>
    <xf numFmtId="4" fontId="73" fillId="0" borderId="10" xfId="49" applyNumberFormat="1" applyFont="1" applyBorder="1" applyAlignment="1">
      <alignment/>
    </xf>
    <xf numFmtId="0" fontId="73" fillId="0" borderId="0" xfId="0" applyFont="1" applyAlignment="1">
      <alignment horizontal="center"/>
    </xf>
    <xf numFmtId="4" fontId="73" fillId="0" borderId="0" xfId="49" applyNumberFormat="1" applyFont="1" applyAlignment="1">
      <alignment/>
    </xf>
    <xf numFmtId="4" fontId="73" fillId="0" borderId="0" xfId="49" applyNumberFormat="1" applyFont="1" applyBorder="1" applyAlignment="1">
      <alignment/>
    </xf>
    <xf numFmtId="4" fontId="73" fillId="0" borderId="0" xfId="0" applyNumberFormat="1" applyFont="1" applyBorder="1" applyAlignment="1">
      <alignment/>
    </xf>
    <xf numFmtId="0" fontId="74" fillId="0" borderId="0" xfId="0" applyFont="1" applyFill="1" applyAlignment="1">
      <alignment horizontal="center"/>
    </xf>
    <xf numFmtId="10" fontId="65" fillId="0" borderId="10" xfId="61" applyNumberFormat="1" applyFont="1" applyFill="1" applyBorder="1" applyAlignment="1">
      <alignment horizontal="center" wrapText="1"/>
    </xf>
    <xf numFmtId="0" fontId="73" fillId="0" borderId="0" xfId="0" applyFont="1" applyBorder="1" applyAlignment="1">
      <alignment/>
    </xf>
    <xf numFmtId="0" fontId="8" fillId="0" borderId="0" xfId="53" applyFont="1" applyFill="1" applyBorder="1" applyAlignment="1">
      <alignment horizontal="left" vertical="top" wrapText="1"/>
      <protection/>
    </xf>
    <xf numFmtId="4" fontId="8" fillId="0" borderId="0" xfId="53" applyNumberFormat="1" applyFont="1" applyFill="1" applyBorder="1" applyAlignment="1">
      <alignment horizontal="center" vertical="top" wrapText="1"/>
      <protection/>
    </xf>
    <xf numFmtId="4" fontId="73" fillId="0" borderId="0" xfId="0" applyNumberFormat="1" applyFont="1" applyFill="1" applyBorder="1" applyAlignment="1">
      <alignment/>
    </xf>
    <xf numFmtId="0" fontId="73" fillId="0" borderId="0" xfId="0" applyFont="1" applyFill="1" applyBorder="1" applyAlignment="1">
      <alignment/>
    </xf>
    <xf numFmtId="4" fontId="76" fillId="0" borderId="16" xfId="0" applyNumberFormat="1" applyFont="1" applyFill="1" applyBorder="1" applyAlignment="1">
      <alignment horizontal="center" wrapText="1"/>
    </xf>
    <xf numFmtId="0" fontId="76" fillId="0" borderId="16" xfId="0" applyFont="1" applyFill="1" applyBorder="1" applyAlignment="1">
      <alignment horizontal="center" wrapText="1"/>
    </xf>
    <xf numFmtId="4" fontId="73" fillId="0" borderId="16" xfId="0" applyNumberFormat="1" applyFont="1" applyBorder="1" applyAlignment="1">
      <alignment horizontal="right" vertical="center" wrapText="1"/>
    </xf>
    <xf numFmtId="4" fontId="73" fillId="0" borderId="16" xfId="0" applyNumberFormat="1" applyFont="1" applyFill="1" applyBorder="1" applyAlignment="1">
      <alignment horizontal="center" vertical="center" wrapText="1"/>
    </xf>
    <xf numFmtId="0" fontId="76" fillId="0" borderId="16" xfId="0" applyFont="1" applyFill="1" applyBorder="1" applyAlignment="1">
      <alignment horizontal="center" vertical="center" wrapText="1"/>
    </xf>
    <xf numFmtId="0" fontId="73" fillId="0" borderId="16" xfId="0" applyFont="1" applyBorder="1" applyAlignment="1">
      <alignment/>
    </xf>
    <xf numFmtId="0" fontId="73" fillId="0" borderId="16" xfId="0" applyFont="1" applyFill="1" applyBorder="1" applyAlignment="1">
      <alignment wrapText="1"/>
    </xf>
    <xf numFmtId="4" fontId="73" fillId="0" borderId="16" xfId="0" applyNumberFormat="1" applyFont="1" applyFill="1" applyBorder="1" applyAlignment="1">
      <alignment wrapText="1"/>
    </xf>
    <xf numFmtId="0" fontId="74" fillId="0" borderId="16" xfId="0" applyFont="1" applyFill="1" applyBorder="1" applyAlignment="1">
      <alignment horizontal="center" wrapText="1"/>
    </xf>
    <xf numFmtId="0" fontId="73" fillId="0" borderId="16" xfId="0" applyFont="1" applyBorder="1" applyAlignment="1">
      <alignment horizontal="left" wrapText="1"/>
    </xf>
    <xf numFmtId="0" fontId="73" fillId="0" borderId="16" xfId="0" applyFont="1" applyFill="1" applyBorder="1" applyAlignment="1">
      <alignment horizontal="center" wrapText="1"/>
    </xf>
    <xf numFmtId="0" fontId="73" fillId="0" borderId="16" xfId="0" applyFont="1" applyFill="1" applyBorder="1" applyAlignment="1">
      <alignment horizontal="left" wrapText="1"/>
    </xf>
    <xf numFmtId="0" fontId="74" fillId="0" borderId="0" xfId="0" applyFont="1" applyFill="1" applyBorder="1" applyAlignment="1">
      <alignment horizontal="center" vertical="center" wrapText="1"/>
    </xf>
    <xf numFmtId="4" fontId="73" fillId="0" borderId="0" xfId="49" applyNumberFormat="1" applyFont="1" applyFill="1" applyBorder="1" applyAlignment="1">
      <alignment/>
    </xf>
    <xf numFmtId="4" fontId="8" fillId="0" borderId="13" xfId="49" applyNumberFormat="1" applyFont="1" applyFill="1" applyBorder="1" applyAlignment="1">
      <alignment horizontal="center" vertical="top" wrapText="1"/>
    </xf>
    <xf numFmtId="0" fontId="74" fillId="0" borderId="16" xfId="0" applyFont="1" applyFill="1" applyBorder="1" applyAlignment="1">
      <alignment horizontal="center" vertical="center" wrapText="1"/>
    </xf>
    <xf numFmtId="0" fontId="74" fillId="0" borderId="16" xfId="0" applyFont="1" applyBorder="1" applyAlignment="1">
      <alignment horizontal="left" vertical="center" wrapText="1"/>
    </xf>
    <xf numFmtId="4" fontId="65" fillId="0" borderId="0" xfId="49" applyNumberFormat="1" applyFont="1" applyFill="1" applyBorder="1" applyAlignment="1">
      <alignment/>
    </xf>
    <xf numFmtId="0" fontId="64" fillId="0" borderId="0" xfId="0" applyFont="1" applyFill="1" applyAlignment="1">
      <alignment/>
    </xf>
    <xf numFmtId="4" fontId="64" fillId="0" borderId="0" xfId="0" applyNumberFormat="1" applyFont="1" applyFill="1" applyAlignment="1">
      <alignment/>
    </xf>
    <xf numFmtId="10" fontId="64" fillId="0" borderId="0" xfId="0" applyNumberFormat="1" applyFont="1" applyFill="1" applyAlignment="1">
      <alignment/>
    </xf>
    <xf numFmtId="49" fontId="64" fillId="0" borderId="10" xfId="0" applyNumberFormat="1" applyFont="1" applyFill="1" applyBorder="1" applyAlignment="1">
      <alignment horizontal="left"/>
    </xf>
    <xf numFmtId="0" fontId="65" fillId="0" borderId="10" xfId="0" applyFont="1" applyFill="1" applyBorder="1" applyAlignment="1">
      <alignment horizontal="left" wrapText="1"/>
    </xf>
    <xf numFmtId="0" fontId="64" fillId="0" borderId="10" xfId="0" applyFont="1" applyBorder="1" applyAlignment="1">
      <alignment horizontal="left" wrapText="1"/>
    </xf>
    <xf numFmtId="10" fontId="65" fillId="0" borderId="17" xfId="0" applyNumberFormat="1" applyFont="1" applyFill="1" applyBorder="1" applyAlignment="1">
      <alignment horizontal="right"/>
    </xf>
    <xf numFmtId="0" fontId="65" fillId="0" borderId="21" xfId="0" applyFont="1" applyFill="1" applyBorder="1" applyAlignment="1">
      <alignment horizontal="left" wrapText="1"/>
    </xf>
    <xf numFmtId="0" fontId="64" fillId="0" borderId="21" xfId="0" applyFont="1" applyFill="1" applyBorder="1" applyAlignment="1">
      <alignment horizontal="left" wrapText="1"/>
    </xf>
    <xf numFmtId="0" fontId="65" fillId="0" borderId="10" xfId="0" applyFont="1" applyBorder="1" applyAlignment="1">
      <alignment vertical="center" wrapText="1"/>
    </xf>
    <xf numFmtId="0" fontId="74" fillId="0" borderId="0" xfId="0" applyFont="1" applyFill="1" applyBorder="1" applyAlignment="1">
      <alignment horizontal="left" vertical="center" wrapText="1"/>
    </xf>
    <xf numFmtId="4" fontId="73" fillId="0" borderId="0" xfId="0" applyNumberFormat="1" applyFont="1" applyFill="1" applyAlignment="1">
      <alignment/>
    </xf>
    <xf numFmtId="4" fontId="74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Border="1" applyAlignment="1">
      <alignment horizontal="left"/>
    </xf>
    <xf numFmtId="0" fontId="73" fillId="0" borderId="21" xfId="0" applyFont="1" applyBorder="1" applyAlignment="1">
      <alignment horizontal="left" vertical="center" wrapText="1"/>
    </xf>
    <xf numFmtId="49" fontId="73" fillId="0" borderId="31" xfId="0" applyNumberFormat="1" applyFont="1" applyFill="1" applyBorder="1" applyAlignment="1">
      <alignment horizontal="left"/>
    </xf>
    <xf numFmtId="49" fontId="3" fillId="0" borderId="10" xfId="54" applyNumberFormat="1" applyFont="1" applyFill="1" applyBorder="1" applyAlignment="1">
      <alignment horizontal="left"/>
      <protection/>
    </xf>
    <xf numFmtId="164" fontId="3" fillId="0" borderId="10" xfId="54" applyNumberFormat="1" applyFont="1" applyFill="1" applyBorder="1">
      <alignment/>
      <protection/>
    </xf>
    <xf numFmtId="0" fontId="65" fillId="0" borderId="46" xfId="0" applyFont="1" applyFill="1" applyBorder="1" applyAlignment="1" applyProtection="1">
      <alignment horizontal="left" vertical="center" wrapText="1"/>
      <protection locked="0"/>
    </xf>
    <xf numFmtId="0" fontId="65" fillId="0" borderId="21" xfId="0" applyFont="1" applyFill="1" applyBorder="1" applyAlignment="1" applyProtection="1">
      <alignment horizontal="left" vertical="center" wrapText="1"/>
      <protection locked="0"/>
    </xf>
    <xf numFmtId="43" fontId="65" fillId="0" borderId="16" xfId="47" applyFont="1" applyFill="1" applyBorder="1" applyAlignment="1">
      <alignment horizontal="right" wrapText="1"/>
    </xf>
    <xf numFmtId="0" fontId="65" fillId="0" borderId="16" xfId="0" applyFont="1" applyFill="1" applyBorder="1" applyAlignment="1">
      <alignment horizontal="right" wrapText="1"/>
    </xf>
    <xf numFmtId="0" fontId="73" fillId="0" borderId="15" xfId="0" applyFont="1" applyBorder="1" applyAlignment="1">
      <alignment horizontal="left" wrapText="1"/>
    </xf>
    <xf numFmtId="0" fontId="73" fillId="0" borderId="21" xfId="0" applyFont="1" applyFill="1" applyBorder="1" applyAlignment="1">
      <alignment horizontal="center" wrapText="1"/>
    </xf>
    <xf numFmtId="4" fontId="73" fillId="0" borderId="17" xfId="0" applyNumberFormat="1" applyFont="1" applyBorder="1" applyAlignment="1">
      <alignment horizontal="right" wrapText="1"/>
    </xf>
    <xf numFmtId="49" fontId="77" fillId="0" borderId="38" xfId="0" applyNumberFormat="1" applyFont="1" applyFill="1" applyBorder="1" applyAlignment="1">
      <alignment horizontal="left"/>
    </xf>
    <xf numFmtId="0" fontId="69" fillId="0" borderId="21" xfId="0" applyFont="1" applyBorder="1" applyAlignment="1">
      <alignment horizontal="left" wrapText="1"/>
    </xf>
    <xf numFmtId="49" fontId="77" fillId="0" borderId="10" xfId="0" applyNumberFormat="1" applyFont="1" applyFill="1" applyBorder="1" applyAlignment="1">
      <alignment horizontal="left"/>
    </xf>
    <xf numFmtId="0" fontId="65" fillId="0" borderId="10" xfId="0" applyFont="1" applyBorder="1" applyAlignment="1">
      <alignment horizontal="left" wrapText="1"/>
    </xf>
    <xf numFmtId="0" fontId="70" fillId="0" borderId="21" xfId="0" applyFont="1" applyBorder="1" applyAlignment="1">
      <alignment horizontal="left" wrapText="1"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49" fontId="65" fillId="0" borderId="10" xfId="0" applyNumberFormat="1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vertical="center" wrapText="1"/>
    </xf>
    <xf numFmtId="0" fontId="73" fillId="0" borderId="10" xfId="0" applyFont="1" applyFill="1" applyBorder="1" applyAlignment="1" quotePrefix="1">
      <alignment vertical="center" wrapText="1"/>
    </xf>
    <xf numFmtId="0" fontId="65" fillId="0" borderId="0" xfId="0" applyFont="1" applyFill="1" applyBorder="1" applyAlignment="1">
      <alignment vertical="center" wrapText="1"/>
    </xf>
    <xf numFmtId="0" fontId="65" fillId="0" borderId="40" xfId="0" applyFont="1" applyFill="1" applyBorder="1" applyAlignment="1" quotePrefix="1">
      <alignment vertical="center" wrapText="1"/>
    </xf>
    <xf numFmtId="0" fontId="65" fillId="0" borderId="10" xfId="0" applyFont="1" applyFill="1" applyBorder="1" applyAlignment="1" quotePrefix="1">
      <alignment vertical="center" wrapText="1"/>
    </xf>
    <xf numFmtId="0" fontId="65" fillId="0" borderId="10" xfId="0" applyFont="1" applyFill="1" applyBorder="1" applyAlignment="1">
      <alignment vertical="center" wrapText="1"/>
    </xf>
    <xf numFmtId="164" fontId="77" fillId="0" borderId="10" xfId="0" applyNumberFormat="1" applyFont="1" applyFill="1" applyBorder="1" applyAlignment="1">
      <alignment/>
    </xf>
    <xf numFmtId="0" fontId="64" fillId="0" borderId="14" xfId="0" applyFont="1" applyFill="1" applyBorder="1" applyAlignment="1">
      <alignment wrapText="1"/>
    </xf>
    <xf numFmtId="0" fontId="64" fillId="0" borderId="40" xfId="0" applyFont="1" applyFill="1" applyBorder="1" applyAlignment="1">
      <alignment wrapText="1"/>
    </xf>
    <xf numFmtId="4" fontId="64" fillId="0" borderId="40" xfId="0" applyNumberFormat="1" applyFont="1" applyFill="1" applyBorder="1" applyAlignment="1">
      <alignment wrapText="1"/>
    </xf>
    <xf numFmtId="4" fontId="64" fillId="0" borderId="0" xfId="0" applyNumberFormat="1" applyFont="1" applyFill="1" applyBorder="1" applyAlignment="1">
      <alignment wrapText="1"/>
    </xf>
    <xf numFmtId="164" fontId="77" fillId="0" borderId="10" xfId="0" applyNumberFormat="1" applyFont="1" applyFill="1" applyBorder="1" applyAlignment="1">
      <alignment vertical="center"/>
    </xf>
    <xf numFmtId="4" fontId="73" fillId="0" borderId="23" xfId="49" applyNumberFormat="1" applyFont="1" applyBorder="1" applyAlignment="1">
      <alignment/>
    </xf>
    <xf numFmtId="4" fontId="78" fillId="0" borderId="0" xfId="0" applyNumberFormat="1" applyFont="1" applyAlignment="1">
      <alignment/>
    </xf>
    <xf numFmtId="164" fontId="79" fillId="0" borderId="10" xfId="0" applyNumberFormat="1" applyFont="1" applyFill="1" applyBorder="1" applyAlignment="1">
      <alignment/>
    </xf>
    <xf numFmtId="0" fontId="76" fillId="0" borderId="15" xfId="0" applyFont="1" applyFill="1" applyBorder="1" applyAlignment="1">
      <alignment horizontal="center" wrapText="1"/>
    </xf>
    <xf numFmtId="4" fontId="73" fillId="0" borderId="21" xfId="0" applyNumberFormat="1" applyFont="1" applyBorder="1" applyAlignment="1">
      <alignment horizontal="right" wrapText="1"/>
    </xf>
    <xf numFmtId="0" fontId="76" fillId="0" borderId="10" xfId="0" applyFont="1" applyFill="1" applyBorder="1" applyAlignment="1">
      <alignment vertical="center" wrapText="1"/>
    </xf>
    <xf numFmtId="0" fontId="80" fillId="0" borderId="23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4" fontId="65" fillId="0" borderId="10" xfId="0" applyNumberFormat="1" applyFont="1" applyFill="1" applyBorder="1" applyAlignment="1">
      <alignment horizontal="right" vertical="center" wrapText="1"/>
    </xf>
    <xf numFmtId="4" fontId="65" fillId="0" borderId="13" xfId="0" applyNumberFormat="1" applyFont="1" applyFill="1" applyBorder="1" applyAlignment="1">
      <alignment horizontal="right" vertical="center" wrapText="1"/>
    </xf>
    <xf numFmtId="164" fontId="65" fillId="0" borderId="23" xfId="0" applyNumberFormat="1" applyFont="1" applyFill="1" applyBorder="1" applyAlignment="1">
      <alignment horizontal="right" vertical="center"/>
    </xf>
    <xf numFmtId="0" fontId="80" fillId="0" borderId="10" xfId="0" applyFont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73" fillId="0" borderId="0" xfId="0" applyFont="1" applyFill="1" applyBorder="1" applyAlignment="1">
      <alignment horizontal="center" vertical="center" wrapText="1"/>
    </xf>
    <xf numFmtId="164" fontId="77" fillId="0" borderId="38" xfId="0" applyNumberFormat="1" applyFont="1" applyFill="1" applyBorder="1" applyAlignment="1">
      <alignment/>
    </xf>
    <xf numFmtId="4" fontId="65" fillId="0" borderId="21" xfId="0" applyNumberFormat="1" applyFont="1" applyFill="1" applyBorder="1" applyAlignment="1">
      <alignment horizontal="right" vertical="center" wrapText="1"/>
    </xf>
    <xf numFmtId="15" fontId="3" fillId="0" borderId="10" xfId="0" applyNumberFormat="1" applyFont="1" applyBorder="1" applyAlignment="1">
      <alignment horizontal="center" vertical="center" wrapText="1"/>
    </xf>
    <xf numFmtId="4" fontId="65" fillId="0" borderId="16" xfId="0" applyNumberFormat="1" applyFont="1" applyFill="1" applyBorder="1" applyAlignment="1">
      <alignment horizontal="right" wrapText="1"/>
    </xf>
    <xf numFmtId="0" fontId="65" fillId="0" borderId="0" xfId="0" applyFont="1" applyAlignment="1">
      <alignment/>
    </xf>
    <xf numFmtId="49" fontId="43" fillId="0" borderId="10" xfId="54" applyNumberFormat="1" applyFont="1" applyFill="1" applyBorder="1" applyAlignment="1">
      <alignment horizontal="left"/>
      <protection/>
    </xf>
    <xf numFmtId="164" fontId="43" fillId="0" borderId="38" xfId="54" applyNumberFormat="1" applyFont="1" applyFill="1" applyBorder="1">
      <alignment/>
      <protection/>
    </xf>
    <xf numFmtId="0" fontId="76" fillId="0" borderId="10" xfId="0" applyFont="1" applyFill="1" applyBorder="1" applyAlignment="1">
      <alignment horizontal="center" vertical="center" wrapText="1"/>
    </xf>
    <xf numFmtId="49" fontId="77" fillId="0" borderId="0" xfId="0" applyNumberFormat="1" applyFont="1" applyFill="1" applyBorder="1" applyAlignment="1">
      <alignment horizontal="left"/>
    </xf>
    <xf numFmtId="164" fontId="7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1" fillId="34" borderId="16" xfId="0" applyFont="1" applyFill="1" applyBorder="1" applyAlignment="1">
      <alignment horizontal="left" vertical="center"/>
    </xf>
    <xf numFmtId="0" fontId="71" fillId="35" borderId="10" xfId="0" applyFont="1" applyFill="1" applyBorder="1" applyAlignment="1">
      <alignment horizontal="center" vertical="center"/>
    </xf>
    <xf numFmtId="43" fontId="64" fillId="0" borderId="10" xfId="47" applyFont="1" applyFill="1" applyBorder="1" applyAlignment="1">
      <alignment horizontal="right"/>
    </xf>
    <xf numFmtId="166" fontId="0" fillId="0" borderId="0" xfId="0" applyNumberFormat="1" applyFill="1" applyBorder="1" applyAlignment="1">
      <alignment/>
    </xf>
    <xf numFmtId="43" fontId="70" fillId="0" borderId="10" xfId="47" applyFont="1" applyFill="1" applyBorder="1" applyAlignment="1">
      <alignment horizontal="right" vertical="center"/>
    </xf>
    <xf numFmtId="0" fontId="2" fillId="0" borderId="10" xfId="54" applyFont="1" applyFill="1" applyBorder="1" applyAlignment="1" applyProtection="1">
      <alignment horizontal="center" vertical="top"/>
      <protection hidden="1"/>
    </xf>
    <xf numFmtId="0" fontId="71" fillId="36" borderId="16" xfId="0" applyFont="1" applyFill="1" applyBorder="1" applyAlignment="1">
      <alignment horizontal="center" vertical="center"/>
    </xf>
    <xf numFmtId="43" fontId="64" fillId="0" borderId="10" xfId="47" applyFont="1" applyBorder="1" applyAlignment="1">
      <alignment/>
    </xf>
    <xf numFmtId="164" fontId="0" fillId="0" borderId="0" xfId="0" applyNumberFormat="1" applyFill="1" applyBorder="1" applyAlignment="1">
      <alignment/>
    </xf>
    <xf numFmtId="43" fontId="65" fillId="0" borderId="10" xfId="47" applyFont="1" applyBorder="1" applyAlignment="1">
      <alignment/>
    </xf>
    <xf numFmtId="43" fontId="65" fillId="0" borderId="0" xfId="0" applyNumberFormat="1" applyFont="1" applyAlignment="1">
      <alignment/>
    </xf>
    <xf numFmtId="0" fontId="2" fillId="0" borderId="14" xfId="0" applyFont="1" applyFill="1" applyBorder="1" applyAlignment="1">
      <alignment vertical="center"/>
    </xf>
    <xf numFmtId="43" fontId="2" fillId="0" borderId="10" xfId="47" applyFont="1" applyFill="1" applyBorder="1" applyAlignment="1">
      <alignment/>
    </xf>
    <xf numFmtId="0" fontId="71" fillId="37" borderId="0" xfId="0" applyFont="1" applyFill="1" applyBorder="1" applyAlignment="1">
      <alignment horizontal="left" vertical="center"/>
    </xf>
    <xf numFmtId="0" fontId="71" fillId="38" borderId="0" xfId="0" applyFont="1" applyFill="1" applyBorder="1" applyAlignment="1">
      <alignment horizontal="center" vertical="center"/>
    </xf>
    <xf numFmtId="0" fontId="81" fillId="39" borderId="0" xfId="0" applyFont="1" applyFill="1" applyBorder="1" applyAlignment="1">
      <alignment horizontal="left" wrapText="1"/>
    </xf>
    <xf numFmtId="0" fontId="81" fillId="40" borderId="0" xfId="0" applyFont="1" applyFill="1" applyBorder="1" applyAlignment="1">
      <alignment/>
    </xf>
    <xf numFmtId="4" fontId="81" fillId="41" borderId="0" xfId="0" applyNumberFormat="1" applyFont="1" applyFill="1" applyBorder="1" applyAlignment="1">
      <alignment wrapText="1"/>
    </xf>
    <xf numFmtId="4" fontId="71" fillId="42" borderId="0" xfId="0" applyNumberFormat="1" applyFont="1" applyFill="1" applyBorder="1" applyAlignment="1">
      <alignment wrapText="1"/>
    </xf>
    <xf numFmtId="2" fontId="0" fillId="0" borderId="0" xfId="0" applyNumberFormat="1" applyAlignment="1">
      <alignment/>
    </xf>
    <xf numFmtId="0" fontId="71" fillId="43" borderId="14" xfId="0" applyFont="1" applyFill="1" applyBorder="1" applyAlignment="1">
      <alignment horizontal="left" vertical="center"/>
    </xf>
    <xf numFmtId="0" fontId="71" fillId="44" borderId="15" xfId="0" applyFont="1" applyFill="1" applyBorder="1" applyAlignment="1">
      <alignment horizontal="center" vertical="center"/>
    </xf>
    <xf numFmtId="4" fontId="73" fillId="0" borderId="16" xfId="0" applyNumberFormat="1" applyFont="1" applyBorder="1" applyAlignment="1">
      <alignment horizontal="right" vertical="center"/>
    </xf>
    <xf numFmtId="49" fontId="81" fillId="45" borderId="10" xfId="0" applyNumberFormat="1" applyFont="1" applyFill="1" applyBorder="1" applyAlignment="1">
      <alignment horizontal="center" wrapText="1"/>
    </xf>
    <xf numFmtId="49" fontId="71" fillId="46" borderId="10" xfId="0" applyNumberFormat="1" applyFont="1" applyFill="1" applyBorder="1" applyAlignment="1">
      <alignment wrapText="1"/>
    </xf>
    <xf numFmtId="43" fontId="81" fillId="47" borderId="10" xfId="47" applyFont="1" applyFill="1" applyBorder="1" applyAlignment="1">
      <alignment horizontal="center" vertical="top" wrapText="1"/>
    </xf>
    <xf numFmtId="0" fontId="71" fillId="48" borderId="39" xfId="0" applyFont="1" applyFill="1" applyBorder="1" applyAlignment="1">
      <alignment horizontal="left" vertical="center"/>
    </xf>
    <xf numFmtId="0" fontId="71" fillId="49" borderId="18" xfId="53" applyFont="1" applyFill="1" applyBorder="1" applyAlignment="1">
      <alignment horizontal="center" vertical="top" wrapText="1"/>
      <protection/>
    </xf>
    <xf numFmtId="0" fontId="71" fillId="50" borderId="23" xfId="54" applyFont="1" applyFill="1" applyBorder="1" applyAlignment="1">
      <alignment horizontal="center" vertical="center" wrapText="1"/>
      <protection/>
    </xf>
    <xf numFmtId="0" fontId="71" fillId="51" borderId="23" xfId="0" applyFont="1" applyFill="1" applyBorder="1" applyAlignment="1">
      <alignment horizontal="center" vertical="center"/>
    </xf>
    <xf numFmtId="4" fontId="71" fillId="52" borderId="23" xfId="49" applyNumberFormat="1" applyFont="1" applyFill="1" applyBorder="1" applyAlignment="1">
      <alignment horizontal="center" vertical="center" wrapText="1"/>
    </xf>
    <xf numFmtId="0" fontId="71" fillId="53" borderId="10" xfId="0" applyFont="1" applyFill="1" applyBorder="1" applyAlignment="1">
      <alignment wrapText="1"/>
    </xf>
    <xf numFmtId="43" fontId="81" fillId="54" borderId="10" xfId="47" applyFont="1" applyFill="1" applyBorder="1" applyAlignment="1">
      <alignment wrapText="1"/>
    </xf>
    <xf numFmtId="43" fontId="74" fillId="0" borderId="16" xfId="47" applyFont="1" applyFill="1" applyBorder="1" applyAlignment="1">
      <alignment horizontal="right" wrapText="1"/>
    </xf>
    <xf numFmtId="43" fontId="73" fillId="0" borderId="16" xfId="47" applyFont="1" applyFill="1" applyBorder="1" applyAlignment="1">
      <alignment horizontal="right" wrapText="1"/>
    </xf>
    <xf numFmtId="0" fontId="64" fillId="0" borderId="47" xfId="0" applyFont="1" applyFill="1" applyBorder="1" applyAlignment="1">
      <alignment horizontal="left" vertical="center" wrapText="1"/>
    </xf>
    <xf numFmtId="0" fontId="64" fillId="0" borderId="34" xfId="0" applyFont="1" applyFill="1" applyBorder="1" applyAlignment="1">
      <alignment horizontal="left" wrapText="1"/>
    </xf>
    <xf numFmtId="0" fontId="64" fillId="0" borderId="48" xfId="0" applyFont="1" applyFill="1" applyBorder="1" applyAlignment="1">
      <alignment horizontal="left"/>
    </xf>
    <xf numFmtId="4" fontId="64" fillId="0" borderId="10" xfId="0" applyNumberFormat="1" applyFont="1" applyFill="1" applyBorder="1" applyAlignment="1">
      <alignment/>
    </xf>
    <xf numFmtId="0" fontId="64" fillId="0" borderId="10" xfId="0" applyFont="1" applyFill="1" applyBorder="1" applyAlignment="1">
      <alignment horizontal="right" wrapText="1"/>
    </xf>
    <xf numFmtId="0" fontId="64" fillId="0" borderId="49" xfId="0" applyFont="1" applyFill="1" applyBorder="1" applyAlignment="1">
      <alignment horizontal="left" wrapText="1"/>
    </xf>
    <xf numFmtId="4" fontId="64" fillId="0" borderId="46" xfId="0" applyNumberFormat="1" applyFont="1" applyFill="1" applyBorder="1" applyAlignment="1">
      <alignment horizontal="right" wrapText="1"/>
    </xf>
    <xf numFmtId="4" fontId="64" fillId="0" borderId="50" xfId="0" applyNumberFormat="1" applyFont="1" applyFill="1" applyBorder="1" applyAlignment="1">
      <alignment wrapText="1"/>
    </xf>
    <xf numFmtId="4" fontId="64" fillId="0" borderId="23" xfId="0" applyNumberFormat="1" applyFont="1" applyFill="1" applyBorder="1" applyAlignment="1">
      <alignment horizontal="right" wrapText="1"/>
    </xf>
    <xf numFmtId="4" fontId="64" fillId="0" borderId="46" xfId="0" applyNumberFormat="1" applyFont="1" applyFill="1" applyBorder="1" applyAlignment="1">
      <alignment wrapText="1"/>
    </xf>
    <xf numFmtId="43" fontId="64" fillId="0" borderId="16" xfId="47" applyFont="1" applyFill="1" applyBorder="1" applyAlignment="1">
      <alignment wrapText="1"/>
    </xf>
    <xf numFmtId="43" fontId="64" fillId="0" borderId="49" xfId="47" applyFont="1" applyFill="1" applyBorder="1" applyAlignment="1">
      <alignment wrapText="1"/>
    </xf>
    <xf numFmtId="43" fontId="65" fillId="0" borderId="0" xfId="47" applyFont="1" applyFill="1" applyAlignment="1">
      <alignment/>
    </xf>
    <xf numFmtId="43" fontId="0" fillId="0" borderId="0" xfId="47" applyFont="1" applyFill="1" applyBorder="1" applyAlignment="1">
      <alignment horizontal="left"/>
    </xf>
    <xf numFmtId="43" fontId="64" fillId="0" borderId="21" xfId="47" applyFont="1" applyFill="1" applyBorder="1" applyAlignment="1">
      <alignment wrapText="1"/>
    </xf>
    <xf numFmtId="43" fontId="64" fillId="0" borderId="10" xfId="47" applyFont="1" applyFill="1" applyBorder="1" applyAlignment="1">
      <alignment wrapText="1"/>
    </xf>
    <xf numFmtId="43" fontId="64" fillId="0" borderId="46" xfId="47" applyFont="1" applyFill="1" applyBorder="1" applyAlignment="1">
      <alignment wrapText="1"/>
    </xf>
    <xf numFmtId="43" fontId="65" fillId="0" borderId="10" xfId="47" applyFont="1" applyFill="1" applyBorder="1" applyAlignment="1">
      <alignment wrapText="1"/>
    </xf>
    <xf numFmtId="43" fontId="74" fillId="0" borderId="10" xfId="47" applyFont="1" applyFill="1" applyBorder="1" applyAlignment="1">
      <alignment wrapText="1"/>
    </xf>
    <xf numFmtId="43" fontId="64" fillId="0" borderId="21" xfId="47" applyFont="1" applyFill="1" applyBorder="1" applyAlignment="1">
      <alignment horizontal="right" wrapText="1"/>
    </xf>
    <xf numFmtId="43" fontId="64" fillId="0" borderId="23" xfId="47" applyFont="1" applyFill="1" applyBorder="1" applyAlignment="1">
      <alignment horizontal="right" wrapText="1"/>
    </xf>
    <xf numFmtId="43" fontId="64" fillId="0" borderId="51" xfId="47" applyFont="1" applyFill="1" applyBorder="1" applyAlignment="1">
      <alignment horizontal="right" wrapText="1"/>
    </xf>
    <xf numFmtId="43" fontId="65" fillId="0" borderId="0" xfId="47" applyFont="1" applyFill="1" applyBorder="1" applyAlignment="1">
      <alignment/>
    </xf>
    <xf numFmtId="43" fontId="74" fillId="0" borderId="40" xfId="47" applyFont="1" applyFill="1" applyBorder="1" applyAlignment="1">
      <alignment wrapText="1"/>
    </xf>
    <xf numFmtId="43" fontId="74" fillId="0" borderId="18" xfId="47" applyFont="1" applyFill="1" applyBorder="1" applyAlignment="1">
      <alignment wrapText="1"/>
    </xf>
    <xf numFmtId="43" fontId="65" fillId="0" borderId="10" xfId="47" applyFont="1" applyFill="1" applyBorder="1" applyAlignment="1">
      <alignment horizontal="center" vertical="center" wrapText="1"/>
    </xf>
    <xf numFmtId="43" fontId="64" fillId="0" borderId="14" xfId="47" applyFont="1" applyFill="1" applyBorder="1" applyAlignment="1">
      <alignment wrapText="1"/>
    </xf>
    <xf numFmtId="43" fontId="74" fillId="0" borderId="10" xfId="47" applyFont="1" applyFill="1" applyBorder="1" applyAlignment="1">
      <alignment horizontal="right" wrapText="1"/>
    </xf>
    <xf numFmtId="43" fontId="65" fillId="0" borderId="10" xfId="47" applyFont="1" applyFill="1" applyBorder="1" applyAlignment="1">
      <alignment/>
    </xf>
    <xf numFmtId="43" fontId="64" fillId="0" borderId="24" xfId="47" applyFont="1" applyFill="1" applyBorder="1" applyAlignment="1">
      <alignment wrapText="1"/>
    </xf>
    <xf numFmtId="43" fontId="64" fillId="0" borderId="23" xfId="47" applyFont="1" applyFill="1" applyBorder="1" applyAlignment="1">
      <alignment wrapText="1"/>
    </xf>
    <xf numFmtId="43" fontId="64" fillId="0" borderId="52" xfId="47" applyFont="1" applyFill="1" applyBorder="1" applyAlignment="1">
      <alignment wrapText="1"/>
    </xf>
    <xf numFmtId="0" fontId="71" fillId="55" borderId="14" xfId="0" applyFont="1" applyFill="1" applyBorder="1" applyAlignment="1">
      <alignment horizontal="center" vertical="center" wrapText="1"/>
    </xf>
    <xf numFmtId="0" fontId="71" fillId="56" borderId="14" xfId="0" applyFont="1" applyFill="1" applyBorder="1" applyAlignment="1">
      <alignment horizontal="center" vertical="center"/>
    </xf>
    <xf numFmtId="43" fontId="71" fillId="0" borderId="14" xfId="47" applyFont="1" applyFill="1" applyBorder="1" applyAlignment="1">
      <alignment horizontal="center" vertical="center" wrapText="1"/>
    </xf>
    <xf numFmtId="43" fontId="2" fillId="0" borderId="10" xfId="47" applyFont="1" applyFill="1" applyBorder="1" applyAlignment="1">
      <alignment/>
    </xf>
    <xf numFmtId="43" fontId="64" fillId="0" borderId="0" xfId="47" applyFont="1" applyFill="1" applyBorder="1" applyAlignment="1" applyProtection="1">
      <alignment/>
      <protection locked="0"/>
    </xf>
    <xf numFmtId="43" fontId="64" fillId="0" borderId="49" xfId="47" applyFont="1" applyFill="1" applyBorder="1" applyAlignment="1">
      <alignment horizontal="left" vertical="center" wrapText="1"/>
    </xf>
    <xf numFmtId="43" fontId="64" fillId="0" borderId="46" xfId="47" applyFont="1" applyFill="1" applyBorder="1" applyAlignment="1">
      <alignment horizontal="right" wrapText="1"/>
    </xf>
    <xf numFmtId="43" fontId="64" fillId="0" borderId="10" xfId="47" applyFont="1" applyFill="1" applyBorder="1" applyAlignment="1">
      <alignment horizontal="right" wrapText="1"/>
    </xf>
    <xf numFmtId="43" fontId="74" fillId="0" borderId="49" xfId="47" applyFont="1" applyFill="1" applyBorder="1" applyAlignment="1">
      <alignment wrapText="1"/>
    </xf>
    <xf numFmtId="43" fontId="74" fillId="0" borderId="46" xfId="47" applyFont="1" applyFill="1" applyBorder="1" applyAlignment="1">
      <alignment wrapText="1"/>
    </xf>
    <xf numFmtId="43" fontId="74" fillId="0" borderId="23" xfId="47" applyFont="1" applyFill="1" applyBorder="1" applyAlignment="1">
      <alignment wrapText="1"/>
    </xf>
    <xf numFmtId="43" fontId="74" fillId="0" borderId="16" xfId="47" applyFont="1" applyFill="1" applyBorder="1" applyAlignment="1">
      <alignment wrapText="1"/>
    </xf>
    <xf numFmtId="43" fontId="74" fillId="0" borderId="16" xfId="47" applyFont="1" applyFill="1" applyBorder="1" applyAlignment="1">
      <alignment horizontal="center" wrapText="1"/>
    </xf>
    <xf numFmtId="43" fontId="69" fillId="0" borderId="49" xfId="47" applyFont="1" applyFill="1" applyBorder="1" applyAlignment="1">
      <alignment wrapText="1"/>
    </xf>
    <xf numFmtId="43" fontId="64" fillId="0" borderId="49" xfId="47" applyFont="1" applyFill="1" applyBorder="1" applyAlignment="1">
      <alignment horizontal="right" wrapText="1"/>
    </xf>
    <xf numFmtId="43" fontId="64" fillId="0" borderId="49" xfId="47" applyFont="1" applyFill="1" applyBorder="1" applyAlignment="1">
      <alignment horizontal="center"/>
    </xf>
    <xf numFmtId="43" fontId="69" fillId="0" borderId="16" xfId="47" applyFont="1" applyFill="1" applyBorder="1" applyAlignment="1">
      <alignment wrapText="1"/>
    </xf>
    <xf numFmtId="43" fontId="64" fillId="0" borderId="51" xfId="47" applyFont="1" applyFill="1" applyBorder="1" applyAlignment="1">
      <alignment horizontal="right"/>
    </xf>
    <xf numFmtId="0" fontId="71" fillId="33" borderId="53" xfId="0" applyFont="1" applyFill="1" applyBorder="1" applyAlignment="1" applyProtection="1">
      <alignment horizontal="center" vertical="center"/>
      <protection locked="0"/>
    </xf>
    <xf numFmtId="0" fontId="71" fillId="33" borderId="54" xfId="0" applyFont="1" applyFill="1" applyBorder="1" applyAlignment="1" applyProtection="1">
      <alignment horizontal="center" vertical="center"/>
      <protection locked="0"/>
    </xf>
    <xf numFmtId="0" fontId="80" fillId="0" borderId="10" xfId="0" applyFont="1" applyBorder="1" applyAlignment="1">
      <alignment horizontal="center" vertical="center" wrapText="1"/>
    </xf>
    <xf numFmtId="0" fontId="65" fillId="0" borderId="55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71" fillId="57" borderId="14" xfId="0" applyFont="1" applyFill="1" applyBorder="1" applyAlignment="1">
      <alignment horizontal="left" vertical="center" wrapText="1"/>
    </xf>
    <xf numFmtId="0" fontId="71" fillId="58" borderId="12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justify"/>
    </xf>
    <xf numFmtId="0" fontId="65" fillId="0" borderId="0" xfId="0" applyFont="1" applyAlignment="1">
      <alignment horizontal="justify" vertical="center"/>
    </xf>
    <xf numFmtId="0" fontId="65" fillId="0" borderId="0" xfId="0" applyFont="1" applyAlignment="1">
      <alignment horizontal="center"/>
    </xf>
    <xf numFmtId="0" fontId="71" fillId="59" borderId="14" xfId="0" applyFont="1" applyFill="1" applyBorder="1" applyAlignment="1">
      <alignment horizontal="left" vertical="center"/>
    </xf>
    <xf numFmtId="0" fontId="71" fillId="60" borderId="12" xfId="0" applyFont="1" applyFill="1" applyBorder="1" applyAlignment="1">
      <alignment horizontal="left" vertical="center"/>
    </xf>
    <xf numFmtId="0" fontId="65" fillId="0" borderId="18" xfId="0" applyFont="1" applyBorder="1" applyAlignment="1">
      <alignment horizontal="center" vertical="center" wrapText="1"/>
    </xf>
    <xf numFmtId="0" fontId="65" fillId="0" borderId="18" xfId="0" applyFont="1" applyBorder="1" applyAlignment="1">
      <alignment vertical="center" wrapText="1"/>
    </xf>
    <xf numFmtId="0" fontId="65" fillId="0" borderId="38" xfId="0" applyFont="1" applyBorder="1" applyAlignment="1">
      <alignment vertical="center" wrapText="1"/>
    </xf>
    <xf numFmtId="0" fontId="65" fillId="0" borderId="23" xfId="0" applyFont="1" applyBorder="1" applyAlignment="1">
      <alignment vertical="center" wrapText="1"/>
    </xf>
    <xf numFmtId="0" fontId="65" fillId="0" borderId="0" xfId="0" applyFont="1" applyAlignment="1">
      <alignment/>
    </xf>
    <xf numFmtId="0" fontId="2" fillId="0" borderId="0" xfId="0" applyFont="1" applyAlignment="1">
      <alignment horizontal="center"/>
    </xf>
    <xf numFmtId="10" fontId="65" fillId="0" borderId="56" xfId="61" applyNumberFormat="1" applyFont="1" applyFill="1" applyBorder="1" applyAlignment="1">
      <alignment horizontal="center" wrapText="1"/>
    </xf>
    <xf numFmtId="10" fontId="65" fillId="0" borderId="57" xfId="61" applyNumberFormat="1" applyFont="1" applyFill="1" applyBorder="1" applyAlignment="1">
      <alignment horizontal="center" wrapText="1"/>
    </xf>
    <xf numFmtId="0" fontId="76" fillId="0" borderId="18" xfId="0" applyFont="1" applyFill="1" applyBorder="1" applyAlignment="1">
      <alignment horizontal="center" vertical="center" wrapText="1"/>
    </xf>
    <xf numFmtId="0" fontId="76" fillId="0" borderId="38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2" fillId="0" borderId="13" xfId="54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left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4" xfId="56"/>
    <cellStyle name="Normal 5" xfId="57"/>
    <cellStyle name="Normal 56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1</xdr:row>
      <xdr:rowOff>142875</xdr:rowOff>
    </xdr:from>
    <xdr:ext cx="6667500" cy="342900"/>
    <xdr:sp>
      <xdr:nvSpPr>
        <xdr:cNvPr id="1" name="2 Rectángulo"/>
        <xdr:cNvSpPr>
          <a:spLocks/>
        </xdr:cNvSpPr>
      </xdr:nvSpPr>
      <xdr:spPr>
        <a:xfrm>
          <a:off x="209550" y="333375"/>
          <a:ext cx="6667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 NOTAS DE DESGLOSE Y MEMORIA 4</a:t>
          </a:r>
          <a:r>
            <a:rPr lang="en-US" cap="none" sz="1600" b="1" i="0" u="none" baseline="0">
              <a:latin typeface="Calibri"/>
              <a:ea typeface="Calibri"/>
              <a:cs typeface="Calibri"/>
            </a:rPr>
            <a:t>°</a:t>
          </a:r>
          <a:r>
            <a:rPr lang="en-US" cap="none" sz="1600" b="1" i="0" u="none" baseline="0">
              <a:latin typeface="Calibri"/>
              <a:ea typeface="Calibri"/>
              <a:cs typeface="Calibri"/>
            </a:rPr>
            <a:t> TRIMESTRE 2016 </a:t>
          </a:r>
        </a:p>
      </xdr:txBody>
    </xdr:sp>
    <xdr:clientData/>
  </xdr:oneCellAnchor>
  <xdr:oneCellAnchor>
    <xdr:from>
      <xdr:col>0</xdr:col>
      <xdr:colOff>0</xdr:colOff>
      <xdr:row>0</xdr:row>
      <xdr:rowOff>47625</xdr:rowOff>
    </xdr:from>
    <xdr:ext cx="7038975" cy="342900"/>
    <xdr:sp>
      <xdr:nvSpPr>
        <xdr:cNvPr id="2" name="1 Rectángulo"/>
        <xdr:cNvSpPr>
          <a:spLocks/>
        </xdr:cNvSpPr>
      </xdr:nvSpPr>
      <xdr:spPr>
        <a:xfrm>
          <a:off x="0" y="47625"/>
          <a:ext cx="7038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MUNICIPIO DE CELAYA</a:t>
          </a:r>
        </a:p>
      </xdr:txBody>
    </xdr:sp>
    <xdr:clientData/>
  </xdr:oneCellAnchor>
  <xdr:twoCellAnchor editAs="oneCell">
    <xdr:from>
      <xdr:col>0</xdr:col>
      <xdr:colOff>57150</xdr:colOff>
      <xdr:row>0</xdr:row>
      <xdr:rowOff>19050</xdr:rowOff>
    </xdr:from>
    <xdr:to>
      <xdr:col>0</xdr:col>
      <xdr:colOff>933450</xdr:colOff>
      <xdr:row>3</xdr:row>
      <xdr:rowOff>85725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876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0</xdr:row>
      <xdr:rowOff>0</xdr:rowOff>
    </xdr:from>
    <xdr:to>
      <xdr:col>3</xdr:col>
      <xdr:colOff>1019175</xdr:colOff>
      <xdr:row>3</xdr:row>
      <xdr:rowOff>38100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0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7334250" cy="400050"/>
    <xdr:sp>
      <xdr:nvSpPr>
        <xdr:cNvPr id="1" name="1 Rectángulo"/>
        <xdr:cNvSpPr>
          <a:spLocks/>
        </xdr:cNvSpPr>
      </xdr:nvSpPr>
      <xdr:spPr>
        <a:xfrm>
          <a:off x="0" y="66675"/>
          <a:ext cx="7334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MUNICIPIO DE CELAYA</a:t>
          </a:r>
        </a:p>
      </xdr:txBody>
    </xdr:sp>
    <xdr:clientData/>
  </xdr:oneCellAnchor>
  <xdr:oneCellAnchor>
    <xdr:from>
      <xdr:col>0</xdr:col>
      <xdr:colOff>409575</xdr:colOff>
      <xdr:row>2</xdr:row>
      <xdr:rowOff>0</xdr:rowOff>
    </xdr:from>
    <xdr:ext cx="6457950" cy="342900"/>
    <xdr:sp>
      <xdr:nvSpPr>
        <xdr:cNvPr id="2" name="2 Rectángulo"/>
        <xdr:cNvSpPr>
          <a:spLocks/>
        </xdr:cNvSpPr>
      </xdr:nvSpPr>
      <xdr:spPr>
        <a:xfrm>
          <a:off x="409575" y="381000"/>
          <a:ext cx="64579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 NOTAS DE DESGLOSE Y MEMORIA 4</a:t>
          </a:r>
          <a:r>
            <a:rPr lang="en-US" cap="none" sz="1600" b="1" i="0" u="none" baseline="0">
              <a:latin typeface="Calibri"/>
              <a:ea typeface="Calibri"/>
              <a:cs typeface="Calibri"/>
            </a:rPr>
            <a:t>°</a:t>
          </a:r>
          <a:r>
            <a:rPr lang="en-US" cap="none" sz="1600" b="1" i="0" u="none" baseline="0">
              <a:latin typeface="Calibri"/>
              <a:ea typeface="Calibri"/>
              <a:cs typeface="Calibri"/>
            </a:rPr>
            <a:t> TRIMESTRE 2016 </a:t>
          </a:r>
        </a:p>
      </xdr:txBody>
    </xdr:sp>
    <xdr:clientData/>
  </xdr:oneCellAnchor>
  <xdr:twoCellAnchor editAs="oneCell">
    <xdr:from>
      <xdr:col>0</xdr:col>
      <xdr:colOff>152400</xdr:colOff>
      <xdr:row>0</xdr:row>
      <xdr:rowOff>38100</xdr:rowOff>
    </xdr:from>
    <xdr:to>
      <xdr:col>0</xdr:col>
      <xdr:colOff>809625</xdr:colOff>
      <xdr:row>4</xdr:row>
      <xdr:rowOff>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0</xdr:row>
      <xdr:rowOff>0</xdr:rowOff>
    </xdr:from>
    <xdr:to>
      <xdr:col>4</xdr:col>
      <xdr:colOff>1066800</xdr:colOff>
      <xdr:row>4</xdr:row>
      <xdr:rowOff>9525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0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0</xdr:row>
      <xdr:rowOff>133350</xdr:rowOff>
    </xdr:from>
    <xdr:ext cx="5105400" cy="342900"/>
    <xdr:sp>
      <xdr:nvSpPr>
        <xdr:cNvPr id="1" name="1 Rectángulo"/>
        <xdr:cNvSpPr>
          <a:spLocks/>
        </xdr:cNvSpPr>
      </xdr:nvSpPr>
      <xdr:spPr>
        <a:xfrm>
          <a:off x="361950" y="133350"/>
          <a:ext cx="5105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MUNICIPIO DE CELAYA</a:t>
          </a:r>
        </a:p>
      </xdr:txBody>
    </xdr:sp>
    <xdr:clientData/>
  </xdr:oneCellAnchor>
  <xdr:oneCellAnchor>
    <xdr:from>
      <xdr:col>0</xdr:col>
      <xdr:colOff>9525</xdr:colOff>
      <xdr:row>3</xdr:row>
      <xdr:rowOff>0</xdr:rowOff>
    </xdr:from>
    <xdr:ext cx="5743575" cy="342900"/>
    <xdr:sp>
      <xdr:nvSpPr>
        <xdr:cNvPr id="2" name="2 Rectángulo"/>
        <xdr:cNvSpPr>
          <a:spLocks/>
        </xdr:cNvSpPr>
      </xdr:nvSpPr>
      <xdr:spPr>
        <a:xfrm>
          <a:off x="9525" y="619125"/>
          <a:ext cx="5743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 NOTAS DE DESGLOSE Y MEMORIA 4</a:t>
          </a:r>
          <a:r>
            <a:rPr lang="en-US" cap="none" sz="1600" b="1" i="0" u="none" baseline="0">
              <a:latin typeface="Calibri"/>
              <a:ea typeface="Calibri"/>
              <a:cs typeface="Calibri"/>
            </a:rPr>
            <a:t>°</a:t>
          </a:r>
          <a:r>
            <a:rPr lang="en-US" cap="none" sz="1600" b="1" i="0" u="none" baseline="0">
              <a:latin typeface="Calibri"/>
              <a:ea typeface="Calibri"/>
              <a:cs typeface="Calibri"/>
            </a:rPr>
            <a:t> TRIMESTRE 2016 </a:t>
          </a:r>
        </a:p>
      </xdr:txBody>
    </xdr:sp>
    <xdr:clientData/>
  </xdr:oneCellAnchor>
  <xdr:twoCellAnchor editAs="oneCell">
    <xdr:from>
      <xdr:col>0</xdr:col>
      <xdr:colOff>95250</xdr:colOff>
      <xdr:row>0</xdr:row>
      <xdr:rowOff>85725</xdr:rowOff>
    </xdr:from>
    <xdr:to>
      <xdr:col>0</xdr:col>
      <xdr:colOff>752475</xdr:colOff>
      <xdr:row>3</xdr:row>
      <xdr:rowOff>47625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0</xdr:row>
      <xdr:rowOff>47625</xdr:rowOff>
    </xdr:from>
    <xdr:to>
      <xdr:col>2</xdr:col>
      <xdr:colOff>1162050</xdr:colOff>
      <xdr:row>3</xdr:row>
      <xdr:rowOff>47625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47625"/>
          <a:ext cx="876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285750</xdr:colOff>
      <xdr:row>0</xdr:row>
      <xdr:rowOff>142875</xdr:rowOff>
    </xdr:from>
    <xdr:ext cx="5019675" cy="342900"/>
    <xdr:sp>
      <xdr:nvSpPr>
        <xdr:cNvPr id="1" name="1 Rectángulo"/>
        <xdr:cNvSpPr>
          <a:spLocks/>
        </xdr:cNvSpPr>
      </xdr:nvSpPr>
      <xdr:spPr>
        <a:xfrm>
          <a:off x="285750" y="142875"/>
          <a:ext cx="5019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MUNICIPIO DE CELAYA</a:t>
          </a:r>
        </a:p>
      </xdr:txBody>
    </xdr:sp>
    <xdr:clientData/>
  </xdr:oneCellAnchor>
  <xdr:oneCellAnchor>
    <xdr:from>
      <xdr:col>0</xdr:col>
      <xdr:colOff>0</xdr:colOff>
      <xdr:row>2</xdr:row>
      <xdr:rowOff>190500</xdr:rowOff>
    </xdr:from>
    <xdr:ext cx="5905500" cy="342900"/>
    <xdr:sp>
      <xdr:nvSpPr>
        <xdr:cNvPr id="2" name="2 Rectángulo"/>
        <xdr:cNvSpPr>
          <a:spLocks/>
        </xdr:cNvSpPr>
      </xdr:nvSpPr>
      <xdr:spPr>
        <a:xfrm>
          <a:off x="0" y="571500"/>
          <a:ext cx="5905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NOTAS DE DESGLOSE Y MEMORIA 4</a:t>
          </a:r>
          <a:r>
            <a:rPr lang="en-US" cap="none" sz="1600" b="1" i="0" u="none" baseline="0">
              <a:latin typeface="Calibri"/>
              <a:ea typeface="Calibri"/>
              <a:cs typeface="Calibri"/>
            </a:rPr>
            <a:t>°</a:t>
          </a:r>
          <a:r>
            <a:rPr lang="en-US" cap="none" sz="1600" b="1" i="0" u="none" baseline="0">
              <a:latin typeface="Calibri"/>
              <a:ea typeface="Calibri"/>
              <a:cs typeface="Calibri"/>
            </a:rPr>
            <a:t> TRIMESTRE 2016 </a:t>
          </a:r>
        </a:p>
      </xdr:txBody>
    </xdr:sp>
    <xdr:clientData/>
  </xdr:oneCellAnchor>
  <xdr:twoCellAnchor editAs="oneCell">
    <xdr:from>
      <xdr:col>0</xdr:col>
      <xdr:colOff>180975</xdr:colOff>
      <xdr:row>0</xdr:row>
      <xdr:rowOff>57150</xdr:rowOff>
    </xdr:from>
    <xdr:to>
      <xdr:col>0</xdr:col>
      <xdr:colOff>876300</xdr:colOff>
      <xdr:row>3</xdr:row>
      <xdr:rowOff>38100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695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0</xdr:row>
      <xdr:rowOff>66675</xdr:rowOff>
    </xdr:from>
    <xdr:to>
      <xdr:col>2</xdr:col>
      <xdr:colOff>1009650</xdr:colOff>
      <xdr:row>3</xdr:row>
      <xdr:rowOff>28575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66675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14" customWidth="1"/>
  </cols>
  <sheetData>
    <row r="2020" ht="11.25">
      <c r="A2020" s="7" t="s">
        <v>361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3"/>
  <sheetViews>
    <sheetView zoomScaleSheetLayoutView="100" zoomScalePageLayoutView="0" workbookViewId="0" topLeftCell="A1">
      <selection activeCell="F20" sqref="F20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4" width="13.8515625" style="9" bestFit="1" customWidth="1"/>
    <col min="5" max="5" width="12.421875" style="9" bestFit="1" customWidth="1"/>
    <col min="6" max="6" width="13.57421875" style="8" bestFit="1" customWidth="1"/>
    <col min="7" max="7" width="17.7109375" style="8" customWidth="1"/>
    <col min="8" max="8" width="11.57421875" style="8" customWidth="1"/>
    <col min="9" max="16384" width="11.421875" style="8" customWidth="1"/>
  </cols>
  <sheetData>
    <row r="1" spans="1:6" ht="11.25">
      <c r="A1" s="3" t="s">
        <v>43</v>
      </c>
      <c r="B1" s="3"/>
      <c r="C1" s="4"/>
      <c r="D1" s="4"/>
      <c r="E1" s="4"/>
      <c r="F1" s="7"/>
    </row>
    <row r="2" spans="1:6" ht="11.25">
      <c r="A2" s="3" t="s">
        <v>195</v>
      </c>
      <c r="B2" s="3"/>
      <c r="C2" s="4"/>
      <c r="D2" s="4"/>
      <c r="E2" s="4"/>
      <c r="F2" s="5"/>
    </row>
    <row r="3" ht="11.25">
      <c r="F3" s="5"/>
    </row>
    <row r="4" ht="11.25">
      <c r="F4" s="5"/>
    </row>
    <row r="5" spans="1:8" ht="11.25" customHeight="1">
      <c r="A5" s="490" t="s">
        <v>72</v>
      </c>
      <c r="B5" s="491"/>
      <c r="C5" s="31"/>
      <c r="D5" s="31"/>
      <c r="E5" s="31"/>
      <c r="F5" s="466" t="s">
        <v>73</v>
      </c>
      <c r="G5" s="380"/>
      <c r="H5" s="22"/>
    </row>
    <row r="6" spans="1:8" ht="11.25">
      <c r="A6" s="32"/>
      <c r="B6" s="32"/>
      <c r="C6" s="31"/>
      <c r="D6" s="33"/>
      <c r="E6" s="33"/>
      <c r="F6" s="34"/>
      <c r="G6" s="380"/>
      <c r="H6" s="22"/>
    </row>
    <row r="7" spans="1:8" ht="15" customHeight="1">
      <c r="A7" s="466" t="s">
        <v>46</v>
      </c>
      <c r="B7" s="466" t="s">
        <v>47</v>
      </c>
      <c r="C7" s="466" t="s">
        <v>74</v>
      </c>
      <c r="D7" s="466" t="s">
        <v>75</v>
      </c>
      <c r="E7" s="466" t="s">
        <v>76</v>
      </c>
      <c r="F7" s="466" t="s">
        <v>77</v>
      </c>
      <c r="G7" s="380"/>
      <c r="H7" s="22"/>
    </row>
    <row r="8" spans="1:8" ht="11.25">
      <c r="A8" s="238">
        <v>123105811</v>
      </c>
      <c r="B8" s="247" t="s">
        <v>426</v>
      </c>
      <c r="C8" s="212">
        <v>1716980247.61</v>
      </c>
      <c r="D8" s="212">
        <v>1805188828.76</v>
      </c>
      <c r="E8" s="212">
        <v>88208581.15</v>
      </c>
      <c r="F8" s="249"/>
      <c r="G8" s="380"/>
      <c r="H8" s="22"/>
    </row>
    <row r="9" spans="1:8" s="115" customFormat="1" ht="11.25">
      <c r="A9" s="238">
        <v>123305831</v>
      </c>
      <c r="B9" s="247" t="s">
        <v>427</v>
      </c>
      <c r="C9" s="212">
        <v>17109755.35</v>
      </c>
      <c r="D9" s="212">
        <v>17109755.35</v>
      </c>
      <c r="E9" s="212">
        <v>0</v>
      </c>
      <c r="F9" s="250"/>
      <c r="G9" s="380"/>
      <c r="H9" s="22"/>
    </row>
    <row r="10" spans="1:8" s="115" customFormat="1" ht="11.25">
      <c r="A10" s="238">
        <v>123405891</v>
      </c>
      <c r="B10" s="247" t="s">
        <v>428</v>
      </c>
      <c r="C10" s="212">
        <v>29104043.24</v>
      </c>
      <c r="D10" s="212">
        <v>29104043.24</v>
      </c>
      <c r="E10" s="212">
        <v>0</v>
      </c>
      <c r="F10" s="250"/>
      <c r="G10" s="380"/>
      <c r="H10" s="22"/>
    </row>
    <row r="11" spans="1:8" s="115" customFormat="1" ht="11.25">
      <c r="A11" s="238">
        <v>123516111</v>
      </c>
      <c r="B11" s="247" t="s">
        <v>429</v>
      </c>
      <c r="C11" s="212">
        <v>8624503.71</v>
      </c>
      <c r="D11" s="212">
        <v>55010096.06</v>
      </c>
      <c r="E11" s="212">
        <v>46385592.35</v>
      </c>
      <c r="F11" s="250"/>
      <c r="G11" s="380"/>
      <c r="H11" s="22"/>
    </row>
    <row r="12" spans="1:8" s="115" customFormat="1" ht="11.25">
      <c r="A12" s="238">
        <v>123526121</v>
      </c>
      <c r="B12" s="247" t="s">
        <v>430</v>
      </c>
      <c r="C12" s="212">
        <v>97177503.68</v>
      </c>
      <c r="D12" s="212">
        <v>40689744.86</v>
      </c>
      <c r="E12" s="212">
        <v>-56487758.82</v>
      </c>
      <c r="F12" s="250"/>
      <c r="G12" s="380"/>
      <c r="H12" s="22"/>
    </row>
    <row r="13" spans="1:8" s="115" customFormat="1" ht="11.25">
      <c r="A13" s="238">
        <v>123536131</v>
      </c>
      <c r="B13" s="247" t="s">
        <v>431</v>
      </c>
      <c r="C13" s="212">
        <v>7046717.58</v>
      </c>
      <c r="D13" s="212">
        <v>6650519.19</v>
      </c>
      <c r="E13" s="212">
        <v>-396198.39</v>
      </c>
      <c r="F13" s="250"/>
      <c r="G13" s="380"/>
      <c r="H13" s="22"/>
    </row>
    <row r="14" spans="1:8" s="115" customFormat="1" ht="11.25">
      <c r="A14" s="238">
        <v>123546141</v>
      </c>
      <c r="B14" s="247" t="s">
        <v>432</v>
      </c>
      <c r="C14" s="212">
        <v>202926621.21</v>
      </c>
      <c r="D14" s="212">
        <v>80231892.21</v>
      </c>
      <c r="E14" s="212">
        <v>-122694729</v>
      </c>
      <c r="F14" s="250"/>
      <c r="G14" s="380"/>
      <c r="H14" s="22"/>
    </row>
    <row r="15" spans="1:8" s="115" customFormat="1" ht="11.25">
      <c r="A15" s="238">
        <v>123596191</v>
      </c>
      <c r="B15" s="247" t="s">
        <v>433</v>
      </c>
      <c r="C15" s="212"/>
      <c r="D15" s="212">
        <v>1447668.97</v>
      </c>
      <c r="E15" s="212">
        <v>1447668.97</v>
      </c>
      <c r="F15" s="250"/>
      <c r="G15" s="380"/>
      <c r="H15" s="22"/>
    </row>
    <row r="16" spans="1:8" ht="11.25">
      <c r="A16" s="238">
        <v>123626221</v>
      </c>
      <c r="B16" s="247" t="s">
        <v>430</v>
      </c>
      <c r="C16" s="212">
        <v>162236883.45</v>
      </c>
      <c r="D16" s="212">
        <v>136678363.31</v>
      </c>
      <c r="E16" s="212">
        <v>-25558520.14</v>
      </c>
      <c r="F16" s="250"/>
      <c r="G16" s="380"/>
      <c r="H16" s="22"/>
    </row>
    <row r="17" spans="1:8" ht="11.25">
      <c r="A17" s="238">
        <v>123696291</v>
      </c>
      <c r="B17" s="247" t="s">
        <v>433</v>
      </c>
      <c r="C17" s="212">
        <v>38357043.75</v>
      </c>
      <c r="D17" s="212">
        <v>38477075.4</v>
      </c>
      <c r="E17" s="212">
        <v>120031.65</v>
      </c>
      <c r="F17" s="251"/>
      <c r="G17" s="380"/>
      <c r="H17" s="22"/>
    </row>
    <row r="18" spans="1:8" s="446" customFormat="1" ht="11.25">
      <c r="A18" s="449"/>
      <c r="B18" s="449" t="s">
        <v>363</v>
      </c>
      <c r="C18" s="453">
        <f>SUM(C8:C17)</f>
        <v>2279563319.58</v>
      </c>
      <c r="D18" s="454">
        <f>SUM(D8:D17)</f>
        <v>2210587987.35</v>
      </c>
      <c r="E18" s="455">
        <f>SUM(E8:E17)</f>
        <v>-68975332.22999999</v>
      </c>
      <c r="F18" s="449"/>
      <c r="H18" s="456"/>
    </row>
    <row r="19" spans="1:8" ht="11.25" customHeight="1">
      <c r="A19" s="92"/>
      <c r="B19" s="92"/>
      <c r="C19" s="96"/>
      <c r="D19" s="96"/>
      <c r="E19" s="96"/>
      <c r="F19" s="92"/>
      <c r="G19" s="380"/>
      <c r="H19" s="22"/>
    </row>
    <row r="20" spans="1:8" ht="12.75" customHeight="1">
      <c r="A20" s="490" t="s">
        <v>78</v>
      </c>
      <c r="B20" s="491"/>
      <c r="C20" s="31"/>
      <c r="D20" s="31"/>
      <c r="E20" s="31"/>
      <c r="F20" s="466" t="s">
        <v>73</v>
      </c>
      <c r="G20" s="380"/>
      <c r="H20" s="22"/>
    </row>
    <row r="21" spans="1:8" ht="11.25">
      <c r="A21" s="32"/>
      <c r="B21" s="32"/>
      <c r="C21" s="31"/>
      <c r="D21" s="33"/>
      <c r="E21" s="33"/>
      <c r="F21" s="34"/>
      <c r="G21" s="380"/>
      <c r="H21" s="22"/>
    </row>
    <row r="22" spans="1:8" ht="11.25">
      <c r="A22" s="466" t="s">
        <v>46</v>
      </c>
      <c r="B22" s="466" t="s">
        <v>47</v>
      </c>
      <c r="C22" s="466" t="s">
        <v>74</v>
      </c>
      <c r="D22" s="466" t="s">
        <v>75</v>
      </c>
      <c r="E22" s="466" t="s">
        <v>76</v>
      </c>
      <c r="F22" s="466" t="s">
        <v>77</v>
      </c>
      <c r="G22" s="380"/>
      <c r="H22" s="22"/>
    </row>
    <row r="23" spans="1:8" s="115" customFormat="1" ht="11.25">
      <c r="A23" s="238">
        <v>124115111</v>
      </c>
      <c r="B23" s="247" t="s">
        <v>434</v>
      </c>
      <c r="C23" s="212">
        <v>14281286.12</v>
      </c>
      <c r="D23" s="212">
        <v>11171468.95</v>
      </c>
      <c r="E23" s="212">
        <v>-3109817.17</v>
      </c>
      <c r="F23" s="252"/>
      <c r="G23" s="380"/>
      <c r="H23" s="22"/>
    </row>
    <row r="24" spans="1:8" s="115" customFormat="1" ht="11.25">
      <c r="A24" s="238">
        <v>124125121</v>
      </c>
      <c r="B24" s="239" t="s">
        <v>435</v>
      </c>
      <c r="C24" s="212">
        <v>101652</v>
      </c>
      <c r="D24" s="212">
        <v>209687.59</v>
      </c>
      <c r="E24" s="212">
        <v>108035.59</v>
      </c>
      <c r="F24" s="253"/>
      <c r="G24" s="380"/>
      <c r="H24" s="22"/>
    </row>
    <row r="25" spans="1:8" s="115" customFormat="1" ht="11.25">
      <c r="A25" s="238">
        <v>124135151</v>
      </c>
      <c r="B25" s="247" t="s">
        <v>436</v>
      </c>
      <c r="C25" s="212">
        <v>27310906.23</v>
      </c>
      <c r="D25" s="212">
        <v>26254712.74</v>
      </c>
      <c r="E25" s="212">
        <v>-1056193.49</v>
      </c>
      <c r="F25" s="253"/>
      <c r="G25" s="380"/>
      <c r="H25" s="22"/>
    </row>
    <row r="26" spans="1:8" s="115" customFormat="1" ht="11.25">
      <c r="A26" s="238">
        <v>124135152</v>
      </c>
      <c r="B26" s="247" t="s">
        <v>437</v>
      </c>
      <c r="C26" s="212">
        <v>119394.92</v>
      </c>
      <c r="D26" s="212">
        <v>139394.92</v>
      </c>
      <c r="E26" s="212">
        <v>20000</v>
      </c>
      <c r="F26" s="253"/>
      <c r="G26" s="380"/>
      <c r="H26" s="22"/>
    </row>
    <row r="27" spans="1:8" s="115" customFormat="1" ht="11.25">
      <c r="A27" s="238">
        <v>124195191</v>
      </c>
      <c r="B27" s="247" t="s">
        <v>438</v>
      </c>
      <c r="C27" s="212">
        <v>429635.17</v>
      </c>
      <c r="D27" s="212">
        <v>2280507.76</v>
      </c>
      <c r="E27" s="212">
        <v>1850872.59</v>
      </c>
      <c r="F27" s="253"/>
      <c r="G27" s="380"/>
      <c r="H27" s="22"/>
    </row>
    <row r="28" spans="1:8" s="115" customFormat="1" ht="11.25">
      <c r="A28" s="238">
        <v>124195192</v>
      </c>
      <c r="B28" s="225" t="s">
        <v>439</v>
      </c>
      <c r="C28" s="212">
        <v>110936</v>
      </c>
      <c r="D28" s="212">
        <v>110936</v>
      </c>
      <c r="E28" s="212">
        <v>0</v>
      </c>
      <c r="F28" s="253"/>
      <c r="G28" s="380"/>
      <c r="H28" s="22"/>
    </row>
    <row r="29" spans="1:8" s="115" customFormat="1" ht="11.25">
      <c r="A29" s="238">
        <v>124215211</v>
      </c>
      <c r="B29" s="247" t="s">
        <v>440</v>
      </c>
      <c r="C29" s="212">
        <v>477266.77</v>
      </c>
      <c r="D29" s="212">
        <v>1596845.34</v>
      </c>
      <c r="E29" s="212">
        <v>1119578.57</v>
      </c>
      <c r="F29" s="253"/>
      <c r="G29" s="380"/>
      <c r="H29" s="22"/>
    </row>
    <row r="30" spans="1:8" ht="11.25">
      <c r="A30" s="238">
        <v>124235231</v>
      </c>
      <c r="B30" s="247" t="s">
        <v>441</v>
      </c>
      <c r="C30" s="212">
        <v>1073343.17</v>
      </c>
      <c r="D30" s="212">
        <v>9239543.94</v>
      </c>
      <c r="E30" s="212">
        <v>8166200.77</v>
      </c>
      <c r="F30" s="253"/>
      <c r="G30" s="380"/>
      <c r="H30" s="22"/>
    </row>
    <row r="31" spans="1:8" s="12" customFormat="1" ht="11.25">
      <c r="A31" s="238">
        <v>124295291</v>
      </c>
      <c r="B31" s="247" t="s">
        <v>442</v>
      </c>
      <c r="C31" s="212">
        <v>68710.44</v>
      </c>
      <c r="D31" s="212">
        <v>278536.4</v>
      </c>
      <c r="E31" s="212">
        <v>209825.96</v>
      </c>
      <c r="F31" s="253"/>
      <c r="G31" s="380"/>
      <c r="H31" s="22"/>
    </row>
    <row r="32" spans="1:8" s="12" customFormat="1" ht="11.25">
      <c r="A32" s="238">
        <v>124315311</v>
      </c>
      <c r="B32" s="247" t="s">
        <v>443</v>
      </c>
      <c r="C32" s="212">
        <v>49298.06</v>
      </c>
      <c r="D32" s="212">
        <v>140505.83</v>
      </c>
      <c r="E32" s="212">
        <v>91207.77</v>
      </c>
      <c r="F32" s="253"/>
      <c r="G32" s="380"/>
      <c r="H32" s="22"/>
    </row>
    <row r="33" spans="1:8" s="12" customFormat="1" ht="11.25" customHeight="1">
      <c r="A33" s="238">
        <v>124325321</v>
      </c>
      <c r="B33" s="247" t="s">
        <v>444</v>
      </c>
      <c r="C33" s="212">
        <v>27886.22</v>
      </c>
      <c r="D33" s="212">
        <v>29886.22</v>
      </c>
      <c r="E33" s="212">
        <v>2000</v>
      </c>
      <c r="F33" s="253"/>
      <c r="G33" s="380"/>
      <c r="H33" s="22"/>
    </row>
    <row r="34" spans="1:8" s="12" customFormat="1" ht="11.25">
      <c r="A34" s="238">
        <v>124415411</v>
      </c>
      <c r="B34" s="247" t="s">
        <v>445</v>
      </c>
      <c r="C34" s="212">
        <v>201002825.79</v>
      </c>
      <c r="D34" s="212">
        <v>417066244.91</v>
      </c>
      <c r="E34" s="212">
        <v>216063419.12</v>
      </c>
      <c r="F34" s="253"/>
      <c r="G34" s="380"/>
      <c r="H34" s="22"/>
    </row>
    <row r="35" spans="1:8" s="12" customFormat="1" ht="27.75" customHeight="1">
      <c r="A35" s="238">
        <v>124425421</v>
      </c>
      <c r="B35" s="239" t="s">
        <v>446</v>
      </c>
      <c r="C35" s="212">
        <v>404840</v>
      </c>
      <c r="D35" s="212">
        <v>3104082.55</v>
      </c>
      <c r="E35" s="212">
        <v>2699242.55</v>
      </c>
      <c r="F35" s="253"/>
      <c r="G35" s="380"/>
      <c r="H35" s="22"/>
    </row>
    <row r="36" spans="1:8" s="12" customFormat="1" ht="11.25">
      <c r="A36" s="238">
        <v>124495491</v>
      </c>
      <c r="B36" s="247" t="s">
        <v>447</v>
      </c>
      <c r="C36" s="212">
        <v>11193010.73</v>
      </c>
      <c r="D36" s="212">
        <v>23912458.83</v>
      </c>
      <c r="E36" s="212">
        <v>12719448.1</v>
      </c>
      <c r="F36" s="253"/>
      <c r="G36" s="380"/>
      <c r="H36" s="22"/>
    </row>
    <row r="37" spans="1:8" s="12" customFormat="1" ht="11.25">
      <c r="A37" s="238">
        <v>124505511</v>
      </c>
      <c r="B37" s="247" t="s">
        <v>448</v>
      </c>
      <c r="C37" s="212">
        <v>11254980.83</v>
      </c>
      <c r="D37" s="212">
        <v>22080884.9</v>
      </c>
      <c r="E37" s="212">
        <v>10825904.07</v>
      </c>
      <c r="F37" s="253"/>
      <c r="G37" s="380"/>
      <c r="H37" s="22"/>
    </row>
    <row r="38" spans="1:8" s="12" customFormat="1" ht="11.25">
      <c r="A38" s="238">
        <v>124615611</v>
      </c>
      <c r="B38" s="239" t="s">
        <v>449</v>
      </c>
      <c r="C38" s="212">
        <v>230000</v>
      </c>
      <c r="D38" s="212">
        <v>1025917.03</v>
      </c>
      <c r="E38" s="212">
        <v>795917.03</v>
      </c>
      <c r="F38" s="253"/>
      <c r="G38" s="380"/>
      <c r="H38" s="22"/>
    </row>
    <row r="39" spans="1:8" s="12" customFormat="1" ht="11.25">
      <c r="A39" s="238">
        <v>124625621</v>
      </c>
      <c r="B39" s="239" t="s">
        <v>450</v>
      </c>
      <c r="C39" s="212">
        <v>14300</v>
      </c>
      <c r="D39" s="212">
        <v>65580.8</v>
      </c>
      <c r="E39" s="212">
        <v>51280.8</v>
      </c>
      <c r="F39" s="253"/>
      <c r="G39" s="380"/>
      <c r="H39" s="46"/>
    </row>
    <row r="40" spans="1:8" s="12" customFormat="1" ht="11.25">
      <c r="A40" s="238">
        <v>124635631</v>
      </c>
      <c r="B40" s="225" t="s">
        <v>449</v>
      </c>
      <c r="C40" s="212">
        <v>4631805.27</v>
      </c>
      <c r="D40" s="212">
        <v>4631805.27</v>
      </c>
      <c r="E40" s="212">
        <v>0</v>
      </c>
      <c r="F40" s="253"/>
      <c r="H40" s="46"/>
    </row>
    <row r="41" spans="1:8" s="12" customFormat="1" ht="11.25">
      <c r="A41" s="238">
        <v>124645641</v>
      </c>
      <c r="B41" s="247" t="s">
        <v>451</v>
      </c>
      <c r="C41" s="212">
        <v>614082.68</v>
      </c>
      <c r="D41" s="212">
        <v>2123563.76</v>
      </c>
      <c r="E41" s="212">
        <v>1509481.08</v>
      </c>
      <c r="F41" s="253"/>
      <c r="H41" s="46"/>
    </row>
    <row r="42" spans="1:8" ht="11.25">
      <c r="A42" s="238">
        <v>124655651</v>
      </c>
      <c r="B42" s="247" t="s">
        <v>452</v>
      </c>
      <c r="C42" s="212">
        <v>10902139.85</v>
      </c>
      <c r="D42" s="212">
        <v>21395601.93</v>
      </c>
      <c r="E42" s="212">
        <v>10493462.08</v>
      </c>
      <c r="F42" s="253"/>
      <c r="G42" s="12"/>
      <c r="H42" s="46"/>
    </row>
    <row r="43" spans="1:8" ht="11.25">
      <c r="A43" s="238">
        <v>124665661</v>
      </c>
      <c r="B43" s="225" t="s">
        <v>453</v>
      </c>
      <c r="C43" s="212"/>
      <c r="D43" s="212">
        <v>2704999.67</v>
      </c>
      <c r="E43" s="212">
        <v>2704999.67</v>
      </c>
      <c r="F43" s="253"/>
      <c r="G43" s="12"/>
      <c r="H43" s="46"/>
    </row>
    <row r="44" spans="1:8" ht="11.25">
      <c r="A44" s="238">
        <v>124665662</v>
      </c>
      <c r="B44" s="247" t="s">
        <v>454</v>
      </c>
      <c r="C44" s="212">
        <v>31791</v>
      </c>
      <c r="D44" s="212">
        <v>0</v>
      </c>
      <c r="E44" s="212">
        <v>-31791</v>
      </c>
      <c r="F44" s="253"/>
      <c r="G44" s="12"/>
      <c r="H44" s="22"/>
    </row>
    <row r="45" spans="1:8" ht="27.75" customHeight="1">
      <c r="A45" s="238">
        <v>124665663</v>
      </c>
      <c r="B45" s="239" t="s">
        <v>455</v>
      </c>
      <c r="C45" s="212">
        <v>72719.75</v>
      </c>
      <c r="D45" s="212">
        <v>543832.77</v>
      </c>
      <c r="E45" s="212">
        <v>471113.02</v>
      </c>
      <c r="F45" s="253"/>
      <c r="G45" s="380"/>
      <c r="H45" s="22"/>
    </row>
    <row r="46" spans="1:8" ht="11.25">
      <c r="A46" s="238">
        <v>124675671</v>
      </c>
      <c r="B46" s="247" t="s">
        <v>456</v>
      </c>
      <c r="C46" s="212">
        <v>133109.35</v>
      </c>
      <c r="D46" s="212">
        <v>3920392.55</v>
      </c>
      <c r="E46" s="212">
        <v>3787283.2</v>
      </c>
      <c r="F46" s="253"/>
      <c r="G46" s="380"/>
      <c r="H46" s="22"/>
    </row>
    <row r="47" spans="1:8" ht="11.25">
      <c r="A47" s="238">
        <v>124695691</v>
      </c>
      <c r="B47" s="247" t="s">
        <v>457</v>
      </c>
      <c r="C47" s="212">
        <v>74712355.13</v>
      </c>
      <c r="D47" s="212">
        <v>36738968.81</v>
      </c>
      <c r="E47" s="212">
        <v>-37973386.32</v>
      </c>
      <c r="F47" s="254"/>
      <c r="G47" s="380"/>
      <c r="H47" s="22"/>
    </row>
    <row r="48" spans="1:8" s="446" customFormat="1" ht="11.25">
      <c r="A48" s="449"/>
      <c r="B48" s="449" t="s">
        <v>218</v>
      </c>
      <c r="C48" s="453">
        <f>SUM(C23:C47)</f>
        <v>359248275.48</v>
      </c>
      <c r="D48" s="454">
        <f>SUM(D23:D47)</f>
        <v>590766359.4699998</v>
      </c>
      <c r="E48" s="455">
        <f>SUM(E23:E47)</f>
        <v>231518083.99000007</v>
      </c>
      <c r="F48" s="449"/>
      <c r="H48" s="456"/>
    </row>
    <row r="49" spans="1:8" ht="11.25">
      <c r="A49" s="35"/>
      <c r="B49" s="35"/>
      <c r="C49" s="13"/>
      <c r="D49" s="13"/>
      <c r="E49" s="13"/>
      <c r="F49" s="16"/>
      <c r="G49" s="380"/>
      <c r="H49" s="22"/>
    </row>
    <row r="50" spans="1:8" ht="22.5">
      <c r="A50" s="490" t="s">
        <v>208</v>
      </c>
      <c r="B50" s="491"/>
      <c r="C50" s="31"/>
      <c r="D50" s="31"/>
      <c r="E50" s="31"/>
      <c r="F50" s="466" t="s">
        <v>73</v>
      </c>
      <c r="G50" s="380"/>
      <c r="H50" s="22"/>
    </row>
    <row r="51" spans="1:8" ht="11.25">
      <c r="A51" s="25"/>
      <c r="B51" s="25"/>
      <c r="C51" s="14"/>
      <c r="F51" s="380"/>
      <c r="G51" s="380"/>
      <c r="H51" s="22"/>
    </row>
    <row r="52" spans="1:8" ht="22.5">
      <c r="A52" s="466" t="s">
        <v>46</v>
      </c>
      <c r="B52" s="466" t="s">
        <v>47</v>
      </c>
      <c r="C52" s="466" t="s">
        <v>74</v>
      </c>
      <c r="D52" s="466" t="s">
        <v>75</v>
      </c>
      <c r="E52" s="466" t="s">
        <v>76</v>
      </c>
      <c r="F52" s="466" t="s">
        <v>77</v>
      </c>
      <c r="G52" s="466" t="s">
        <v>227</v>
      </c>
      <c r="H52" s="466" t="s">
        <v>228</v>
      </c>
    </row>
    <row r="53" spans="1:8" ht="33.75">
      <c r="A53" s="238">
        <v>126105831</v>
      </c>
      <c r="B53" s="247" t="s">
        <v>458</v>
      </c>
      <c r="C53" s="389">
        <v>-2105645.65</v>
      </c>
      <c r="D53" s="216">
        <v>-2643097.55</v>
      </c>
      <c r="E53" s="216">
        <v>-537451.9</v>
      </c>
      <c r="F53" s="215" t="s">
        <v>459</v>
      </c>
      <c r="G53" s="336" t="s">
        <v>460</v>
      </c>
      <c r="H53" s="215" t="s">
        <v>461</v>
      </c>
    </row>
    <row r="54" spans="1:8" s="446" customFormat="1" ht="11.25">
      <c r="A54" s="449"/>
      <c r="B54" s="449" t="s">
        <v>219</v>
      </c>
      <c r="C54" s="449">
        <f>SUM(C53:C53)</f>
        <v>-2105645.65</v>
      </c>
      <c r="D54" s="449">
        <f>SUM(D53:D53)</f>
        <v>-2643097.55</v>
      </c>
      <c r="E54" s="449">
        <f>SUM(E53:E53)</f>
        <v>-537451.9</v>
      </c>
      <c r="F54" s="449"/>
      <c r="G54" s="449"/>
      <c r="H54" s="449"/>
    </row>
    <row r="55" spans="1:8" ht="11.25">
      <c r="A55" s="380"/>
      <c r="B55" s="380"/>
      <c r="F55" s="380"/>
      <c r="G55" s="380"/>
      <c r="H55" s="22"/>
    </row>
    <row r="56" spans="1:8" ht="9.75" customHeight="1">
      <c r="A56" s="490" t="s">
        <v>209</v>
      </c>
      <c r="B56" s="491"/>
      <c r="C56" s="31"/>
      <c r="D56" s="31"/>
      <c r="E56" s="31"/>
      <c r="F56" s="466" t="s">
        <v>73</v>
      </c>
      <c r="G56" s="380"/>
      <c r="H56" s="22"/>
    </row>
    <row r="57" spans="1:8" ht="11.25">
      <c r="A57" s="25"/>
      <c r="B57" s="25"/>
      <c r="C57" s="14"/>
      <c r="F57" s="380"/>
      <c r="G57" s="380"/>
      <c r="H57" s="22"/>
    </row>
    <row r="58" spans="1:8" ht="22.5">
      <c r="A58" s="466" t="s">
        <v>46</v>
      </c>
      <c r="B58" s="466" t="s">
        <v>47</v>
      </c>
      <c r="C58" s="466" t="s">
        <v>74</v>
      </c>
      <c r="D58" s="466" t="s">
        <v>75</v>
      </c>
      <c r="E58" s="466" t="s">
        <v>76</v>
      </c>
      <c r="F58" s="466" t="s">
        <v>77</v>
      </c>
      <c r="G58" s="466" t="s">
        <v>227</v>
      </c>
      <c r="H58" s="466" t="s">
        <v>228</v>
      </c>
    </row>
    <row r="59" spans="1:8" ht="11.25">
      <c r="A59" s="93"/>
      <c r="B59" s="85"/>
      <c r="C59" s="80"/>
      <c r="D59" s="83"/>
      <c r="E59" s="248">
        <f>+D59-C59</f>
        <v>0</v>
      </c>
      <c r="F59" s="85"/>
      <c r="G59" s="85"/>
      <c r="H59" s="85"/>
    </row>
    <row r="60" spans="1:8" s="446" customFormat="1" ht="11.25">
      <c r="A60" s="449"/>
      <c r="B60" s="449" t="s">
        <v>220</v>
      </c>
      <c r="C60" s="449">
        <f>SUM(C59:C59)</f>
        <v>0</v>
      </c>
      <c r="D60" s="449">
        <f>SUM(D59:D59)</f>
        <v>0</v>
      </c>
      <c r="E60" s="449">
        <f>SUM(E59:E59)</f>
        <v>0</v>
      </c>
      <c r="F60" s="449"/>
      <c r="G60" s="449"/>
      <c r="H60" s="449"/>
    </row>
    <row r="61" spans="1:8" ht="9.75" customHeight="1">
      <c r="A61" s="380"/>
      <c r="B61" s="380"/>
      <c r="F61" s="380"/>
      <c r="G61" s="12"/>
      <c r="H61" s="46"/>
    </row>
    <row r="62" spans="1:8" ht="9.75" customHeight="1">
      <c r="A62" s="490" t="s">
        <v>210</v>
      </c>
      <c r="B62" s="491"/>
      <c r="C62" s="31"/>
      <c r="D62" s="31"/>
      <c r="E62" s="31"/>
      <c r="F62" s="466" t="s">
        <v>73</v>
      </c>
      <c r="G62" s="12"/>
      <c r="H62" s="46"/>
    </row>
    <row r="63" spans="1:8" ht="11.25">
      <c r="A63" s="25"/>
      <c r="B63" s="25"/>
      <c r="C63" s="14"/>
      <c r="F63" s="380"/>
      <c r="G63" s="12"/>
      <c r="H63" s="255"/>
    </row>
    <row r="64" spans="1:8" ht="9.75" customHeight="1">
      <c r="A64" s="466" t="s">
        <v>46</v>
      </c>
      <c r="B64" s="466" t="s">
        <v>47</v>
      </c>
      <c r="C64" s="466" t="s">
        <v>74</v>
      </c>
      <c r="D64" s="466" t="s">
        <v>75</v>
      </c>
      <c r="E64" s="466" t="s">
        <v>76</v>
      </c>
      <c r="F64" s="466" t="s">
        <v>77</v>
      </c>
      <c r="G64" s="466" t="s">
        <v>227</v>
      </c>
      <c r="H64" s="466" t="s">
        <v>228</v>
      </c>
    </row>
    <row r="65" spans="1:8" ht="9.75" customHeight="1">
      <c r="A65" s="238">
        <v>126305111</v>
      </c>
      <c r="B65" s="256" t="s">
        <v>434</v>
      </c>
      <c r="C65" s="212">
        <v>-1927166.43</v>
      </c>
      <c r="D65" s="212">
        <v>-2090802.52</v>
      </c>
      <c r="E65" s="212">
        <v>-163636.09</v>
      </c>
      <c r="F65" s="497" t="s">
        <v>459</v>
      </c>
      <c r="G65" s="498" t="s">
        <v>460</v>
      </c>
      <c r="H65" s="497" t="s">
        <v>461</v>
      </c>
    </row>
    <row r="66" spans="1:8" ht="11.25">
      <c r="A66" s="238">
        <v>126305121</v>
      </c>
      <c r="B66" s="256" t="s">
        <v>462</v>
      </c>
      <c r="C66" s="212">
        <v>-12774.7</v>
      </c>
      <c r="D66" s="212">
        <v>-27063</v>
      </c>
      <c r="E66" s="212">
        <v>-14288.3</v>
      </c>
      <c r="F66" s="488"/>
      <c r="G66" s="499"/>
      <c r="H66" s="488"/>
    </row>
    <row r="67" spans="1:8" ht="11.25">
      <c r="A67" s="238">
        <v>126305151</v>
      </c>
      <c r="B67" s="256" t="s">
        <v>436</v>
      </c>
      <c r="C67" s="212">
        <v>-8573202.77</v>
      </c>
      <c r="D67" s="212">
        <v>-11605246.49</v>
      </c>
      <c r="E67" s="212">
        <v>-3032043.72</v>
      </c>
      <c r="F67" s="488"/>
      <c r="G67" s="499"/>
      <c r="H67" s="488"/>
    </row>
    <row r="68" spans="1:8" ht="11.25">
      <c r="A68" s="238">
        <v>126305152</v>
      </c>
      <c r="B68" s="243" t="s">
        <v>463</v>
      </c>
      <c r="C68" s="212">
        <v>-6472.36</v>
      </c>
      <c r="D68" s="212">
        <v>-19411.85</v>
      </c>
      <c r="E68" s="212">
        <v>-12939.49</v>
      </c>
      <c r="F68" s="488"/>
      <c r="G68" s="499"/>
      <c r="H68" s="488"/>
    </row>
    <row r="69" spans="1:8" ht="11.25">
      <c r="A69" s="238">
        <v>126305191</v>
      </c>
      <c r="B69" s="256" t="s">
        <v>464</v>
      </c>
      <c r="C69" s="212">
        <v>-50037.15</v>
      </c>
      <c r="D69" s="212">
        <v>-148484.25</v>
      </c>
      <c r="E69" s="212">
        <v>-98447.1</v>
      </c>
      <c r="F69" s="488"/>
      <c r="G69" s="499"/>
      <c r="H69" s="488"/>
    </row>
    <row r="70" spans="1:8" ht="11.25">
      <c r="A70" s="238">
        <v>126305192</v>
      </c>
      <c r="B70" s="256" t="s">
        <v>465</v>
      </c>
      <c r="C70" s="212">
        <v>-14906</v>
      </c>
      <c r="D70" s="212">
        <v>-28598</v>
      </c>
      <c r="E70" s="212">
        <v>-13692</v>
      </c>
      <c r="F70" s="488"/>
      <c r="G70" s="499"/>
      <c r="H70" s="488"/>
    </row>
    <row r="71" spans="1:8" ht="11.25">
      <c r="A71" s="238">
        <v>126305211</v>
      </c>
      <c r="B71" s="256" t="s">
        <v>440</v>
      </c>
      <c r="C71" s="212">
        <v>-113509.25</v>
      </c>
      <c r="D71" s="212">
        <v>-193054.61</v>
      </c>
      <c r="E71" s="212">
        <v>-79545.36</v>
      </c>
      <c r="F71" s="488"/>
      <c r="G71" s="499"/>
      <c r="H71" s="488"/>
    </row>
    <row r="72" spans="1:8" ht="11.25">
      <c r="A72" s="238">
        <v>126305231</v>
      </c>
      <c r="B72" s="256" t="s">
        <v>441</v>
      </c>
      <c r="C72" s="212">
        <v>-551567.29</v>
      </c>
      <c r="D72" s="212">
        <v>-866610.44</v>
      </c>
      <c r="E72" s="212">
        <v>-315043.15</v>
      </c>
      <c r="F72" s="488"/>
      <c r="G72" s="499"/>
      <c r="H72" s="488"/>
    </row>
    <row r="73" spans="1:8" ht="11.25">
      <c r="A73" s="238">
        <v>126305291</v>
      </c>
      <c r="B73" s="256" t="s">
        <v>442</v>
      </c>
      <c r="C73" s="212">
        <v>-15010.87</v>
      </c>
      <c r="D73" s="212">
        <v>-23153.6</v>
      </c>
      <c r="E73" s="212">
        <v>-8142.73</v>
      </c>
      <c r="F73" s="488"/>
      <c r="G73" s="499"/>
      <c r="H73" s="488"/>
    </row>
    <row r="74" spans="1:8" ht="11.25">
      <c r="A74" s="238">
        <v>126305311</v>
      </c>
      <c r="B74" s="256" t="s">
        <v>443</v>
      </c>
      <c r="C74" s="212">
        <v>-21138.61</v>
      </c>
      <c r="D74" s="212">
        <v>-27888.65</v>
      </c>
      <c r="E74" s="212">
        <v>-6750.04</v>
      </c>
      <c r="F74" s="488"/>
      <c r="G74" s="499"/>
      <c r="H74" s="488"/>
    </row>
    <row r="75" spans="1:8" ht="11.25">
      <c r="A75" s="238">
        <v>126305321</v>
      </c>
      <c r="B75" s="256" t="s">
        <v>444</v>
      </c>
      <c r="C75" s="212">
        <v>-11000.88</v>
      </c>
      <c r="D75" s="212">
        <v>-13856.18</v>
      </c>
      <c r="E75" s="212">
        <v>-2855.3</v>
      </c>
      <c r="F75" s="488"/>
      <c r="G75" s="499"/>
      <c r="H75" s="488"/>
    </row>
    <row r="76" spans="1:8" ht="11.25">
      <c r="A76" s="238">
        <v>126305411</v>
      </c>
      <c r="B76" s="256" t="s">
        <v>445</v>
      </c>
      <c r="C76" s="212">
        <v>-62088744.74</v>
      </c>
      <c r="D76" s="212">
        <v>-108271405.58</v>
      </c>
      <c r="E76" s="212">
        <v>-46182660.84</v>
      </c>
      <c r="F76" s="488"/>
      <c r="G76" s="499"/>
      <c r="H76" s="488"/>
    </row>
    <row r="77" spans="1:8" ht="11.25">
      <c r="A77" s="238">
        <v>126305421</v>
      </c>
      <c r="B77" s="257" t="s">
        <v>466</v>
      </c>
      <c r="C77" s="212">
        <v>-80825.42</v>
      </c>
      <c r="D77" s="212">
        <v>-350738.07</v>
      </c>
      <c r="E77" s="212">
        <v>-269912.65</v>
      </c>
      <c r="F77" s="488"/>
      <c r="G77" s="499"/>
      <c r="H77" s="488"/>
    </row>
    <row r="78" spans="1:8" ht="11.25">
      <c r="A78" s="238">
        <v>126305491</v>
      </c>
      <c r="B78" s="256" t="s">
        <v>447</v>
      </c>
      <c r="C78" s="212">
        <v>-1638955.83</v>
      </c>
      <c r="D78" s="212">
        <v>-4942434.86</v>
      </c>
      <c r="E78" s="212">
        <v>-3303479.03</v>
      </c>
      <c r="F78" s="488"/>
      <c r="G78" s="499"/>
      <c r="H78" s="488"/>
    </row>
    <row r="79" spans="1:8" ht="11.25">
      <c r="A79" s="238">
        <v>126305511</v>
      </c>
      <c r="B79" s="256" t="s">
        <v>448</v>
      </c>
      <c r="C79" s="212">
        <v>-4423375.76</v>
      </c>
      <c r="D79" s="212">
        <v>-5923365.63</v>
      </c>
      <c r="E79" s="212">
        <v>-1499989.87</v>
      </c>
      <c r="F79" s="488"/>
      <c r="G79" s="499"/>
      <c r="H79" s="488"/>
    </row>
    <row r="80" spans="1:8" ht="11.25">
      <c r="A80" s="238">
        <v>126305611</v>
      </c>
      <c r="B80" s="256" t="s">
        <v>467</v>
      </c>
      <c r="C80" s="212">
        <v>-103196.21</v>
      </c>
      <c r="D80" s="212">
        <v>-206511.53</v>
      </c>
      <c r="E80" s="212">
        <v>-103315.32</v>
      </c>
      <c r="F80" s="488"/>
      <c r="G80" s="499"/>
      <c r="H80" s="488"/>
    </row>
    <row r="81" spans="1:8" ht="11.25">
      <c r="A81" s="238">
        <v>126305621</v>
      </c>
      <c r="B81" s="256" t="s">
        <v>468</v>
      </c>
      <c r="C81" s="212">
        <v>-28408.5</v>
      </c>
      <c r="D81" s="212">
        <v>-36943.57</v>
      </c>
      <c r="E81" s="212">
        <v>-8535.07</v>
      </c>
      <c r="F81" s="488"/>
      <c r="G81" s="499"/>
      <c r="H81" s="488"/>
    </row>
    <row r="82" spans="1:8" ht="11.25">
      <c r="A82" s="238">
        <v>126305631</v>
      </c>
      <c r="B82" s="257" t="s">
        <v>469</v>
      </c>
      <c r="C82" s="212">
        <v>-289487.83</v>
      </c>
      <c r="D82" s="212">
        <v>-1447439.15</v>
      </c>
      <c r="E82" s="212">
        <v>-1157951.32</v>
      </c>
      <c r="F82" s="488"/>
      <c r="G82" s="499"/>
      <c r="H82" s="488"/>
    </row>
    <row r="83" spans="1:8" ht="11.25">
      <c r="A83" s="238">
        <v>126305641</v>
      </c>
      <c r="B83" s="256" t="s">
        <v>451</v>
      </c>
      <c r="C83" s="212">
        <v>-221189.17</v>
      </c>
      <c r="D83" s="212">
        <v>-322637.85</v>
      </c>
      <c r="E83" s="212">
        <v>-101448.68</v>
      </c>
      <c r="F83" s="488"/>
      <c r="G83" s="499"/>
      <c r="H83" s="488"/>
    </row>
    <row r="84" spans="1:8" ht="11.25">
      <c r="A84" s="238">
        <v>126305651</v>
      </c>
      <c r="B84" s="256" t="s">
        <v>452</v>
      </c>
      <c r="C84" s="212">
        <v>-2985587.49</v>
      </c>
      <c r="D84" s="212">
        <v>-5261375.26</v>
      </c>
      <c r="E84" s="212">
        <v>-2275787.77</v>
      </c>
      <c r="F84" s="488"/>
      <c r="G84" s="499"/>
      <c r="H84" s="488"/>
    </row>
    <row r="85" spans="1:8" ht="11.25">
      <c r="A85" s="238">
        <v>126305661</v>
      </c>
      <c r="B85" s="256" t="s">
        <v>470</v>
      </c>
      <c r="C85" s="212">
        <v>-10846</v>
      </c>
      <c r="D85" s="212">
        <v>-207308.07</v>
      </c>
      <c r="E85" s="212">
        <v>-196462.07</v>
      </c>
      <c r="F85" s="488"/>
      <c r="G85" s="499"/>
      <c r="H85" s="488"/>
    </row>
    <row r="86" spans="1:8" ht="11.25">
      <c r="A86" s="238">
        <v>126305662</v>
      </c>
      <c r="B86" s="256" t="s">
        <v>471</v>
      </c>
      <c r="C86" s="212">
        <v>-7069.66</v>
      </c>
      <c r="D86" s="212">
        <v>-4020</v>
      </c>
      <c r="E86" s="212">
        <v>3049.66</v>
      </c>
      <c r="F86" s="488"/>
      <c r="G86" s="499"/>
      <c r="H86" s="488"/>
    </row>
    <row r="87" spans="1:8" ht="11.25">
      <c r="A87" s="238">
        <v>126305663</v>
      </c>
      <c r="B87" s="256" t="s">
        <v>472</v>
      </c>
      <c r="C87" s="212">
        <v>-10762.47</v>
      </c>
      <c r="D87" s="212">
        <v>-30516.29</v>
      </c>
      <c r="E87" s="212">
        <v>-19753.82</v>
      </c>
      <c r="F87" s="488"/>
      <c r="G87" s="499"/>
      <c r="H87" s="488"/>
    </row>
    <row r="88" spans="1:8" ht="11.25">
      <c r="A88" s="238">
        <v>126305671</v>
      </c>
      <c r="B88" s="256" t="s">
        <v>456</v>
      </c>
      <c r="C88" s="212">
        <v>-233770.01</v>
      </c>
      <c r="D88" s="212">
        <v>-611648.35</v>
      </c>
      <c r="E88" s="212">
        <v>-377878.34</v>
      </c>
      <c r="F88" s="488"/>
      <c r="G88" s="499"/>
      <c r="H88" s="488"/>
    </row>
    <row r="89" spans="1:8" ht="11.25">
      <c r="A89" s="238">
        <v>126305691</v>
      </c>
      <c r="B89" s="256" t="s">
        <v>457</v>
      </c>
      <c r="C89" s="212">
        <v>-7930335.62</v>
      </c>
      <c r="D89" s="212">
        <v>-12574632.6</v>
      </c>
      <c r="E89" s="212">
        <v>-4644296.98</v>
      </c>
      <c r="F89" s="489"/>
      <c r="G89" s="500"/>
      <c r="H89" s="489"/>
    </row>
    <row r="90" spans="1:8" s="446" customFormat="1" ht="11.25">
      <c r="A90" s="449"/>
      <c r="B90" s="449" t="s">
        <v>222</v>
      </c>
      <c r="C90" s="449">
        <f>SUM(C65:C89)</f>
        <v>-91349341.02</v>
      </c>
      <c r="D90" s="449">
        <f>SUM(D65:D89)</f>
        <v>-155235146.39999995</v>
      </c>
      <c r="E90" s="449">
        <f>SUM(E65:E89)</f>
        <v>-63885805.38000001</v>
      </c>
      <c r="F90" s="449"/>
      <c r="G90" s="449"/>
      <c r="H90" s="449"/>
    </row>
    <row r="91" spans="1:8" ht="11.25">
      <c r="A91" s="380"/>
      <c r="B91" s="380"/>
      <c r="F91" s="380"/>
      <c r="G91" s="380"/>
      <c r="H91" s="22"/>
    </row>
    <row r="92" spans="1:8" ht="22.5">
      <c r="A92" s="490" t="s">
        <v>211</v>
      </c>
      <c r="B92" s="491"/>
      <c r="C92" s="31"/>
      <c r="D92" s="31"/>
      <c r="E92" s="31"/>
      <c r="F92" s="466" t="s">
        <v>73</v>
      </c>
      <c r="G92" s="380"/>
      <c r="H92" s="22"/>
    </row>
    <row r="93" spans="1:8" ht="11.25">
      <c r="A93" s="25"/>
      <c r="B93" s="25"/>
      <c r="C93" s="14"/>
      <c r="F93" s="380"/>
      <c r="G93" s="380"/>
      <c r="H93" s="22"/>
    </row>
    <row r="94" spans="1:8" ht="22.5">
      <c r="A94" s="466" t="s">
        <v>46</v>
      </c>
      <c r="B94" s="466" t="s">
        <v>47</v>
      </c>
      <c r="C94" s="466" t="s">
        <v>74</v>
      </c>
      <c r="D94" s="466" t="s">
        <v>75</v>
      </c>
      <c r="E94" s="466" t="s">
        <v>76</v>
      </c>
      <c r="F94" s="466" t="s">
        <v>77</v>
      </c>
      <c r="G94" s="466" t="s">
        <v>227</v>
      </c>
      <c r="H94" s="466" t="s">
        <v>228</v>
      </c>
    </row>
    <row r="95" spans="1:8" ht="11.25">
      <c r="A95" s="93"/>
      <c r="B95" s="85"/>
      <c r="C95" s="80"/>
      <c r="D95" s="83"/>
      <c r="E95" s="83"/>
      <c r="F95" s="85"/>
      <c r="G95" s="85"/>
      <c r="H95" s="85"/>
    </row>
    <row r="96" spans="1:8" s="446" customFormat="1" ht="11.25">
      <c r="A96" s="449"/>
      <c r="B96" s="449" t="s">
        <v>221</v>
      </c>
      <c r="C96" s="449">
        <f>SUM(C95:C95)</f>
        <v>0</v>
      </c>
      <c r="D96" s="449">
        <f>SUM(D95:D95)</f>
        <v>0</v>
      </c>
      <c r="E96" s="449">
        <f>SUM(E95:E95)</f>
        <v>0</v>
      </c>
      <c r="F96" s="449"/>
      <c r="G96" s="449"/>
      <c r="H96" s="449"/>
    </row>
    <row r="97" spans="1:8" ht="12">
      <c r="A97" s="337"/>
      <c r="B97" s="337"/>
      <c r="C97" s="338"/>
      <c r="D97" s="339"/>
      <c r="E97" s="339"/>
      <c r="F97" s="273"/>
      <c r="G97" s="273"/>
      <c r="H97" s="304"/>
    </row>
    <row r="98" spans="1:8" ht="22.5" customHeight="1">
      <c r="A98" s="490" t="s">
        <v>475</v>
      </c>
      <c r="B98" s="491"/>
      <c r="C98" s="258"/>
      <c r="D98" s="258"/>
      <c r="E98" s="258"/>
      <c r="F98" s="467" t="s">
        <v>1420</v>
      </c>
      <c r="G98" s="273"/>
      <c r="H98" s="273"/>
    </row>
    <row r="99" spans="1:8" ht="12">
      <c r="A99" s="259"/>
      <c r="B99" s="259"/>
      <c r="C99" s="258"/>
      <c r="D99" s="258"/>
      <c r="E99" s="258"/>
      <c r="F99" s="260"/>
      <c r="G99" s="273"/>
      <c r="H99" s="273"/>
    </row>
    <row r="100" spans="1:8" ht="22.5">
      <c r="A100" s="466" t="s">
        <v>46</v>
      </c>
      <c r="B100" s="466" t="s">
        <v>47</v>
      </c>
      <c r="C100" s="466" t="s">
        <v>74</v>
      </c>
      <c r="D100" s="466" t="s">
        <v>75</v>
      </c>
      <c r="E100" s="466" t="s">
        <v>76</v>
      </c>
      <c r="F100" s="466" t="s">
        <v>77</v>
      </c>
      <c r="G100" s="466" t="s">
        <v>227</v>
      </c>
      <c r="H100" s="466" t="s">
        <v>228</v>
      </c>
    </row>
    <row r="101" spans="1:8" ht="21" customHeight="1">
      <c r="A101" s="269">
        <v>126505911</v>
      </c>
      <c r="B101" s="270" t="s">
        <v>476</v>
      </c>
      <c r="C101" s="263">
        <v>-970445.76</v>
      </c>
      <c r="D101" s="212">
        <v>-1586592.6</v>
      </c>
      <c r="E101" s="212">
        <v>-616146.84</v>
      </c>
      <c r="F101" s="265"/>
      <c r="G101" s="497" t="s">
        <v>460</v>
      </c>
      <c r="H101" s="497" t="s">
        <v>461</v>
      </c>
    </row>
    <row r="102" spans="1:8" ht="12">
      <c r="A102" s="271">
        <v>126505971</v>
      </c>
      <c r="B102" s="272" t="s">
        <v>477</v>
      </c>
      <c r="C102" s="263">
        <v>-11150.81</v>
      </c>
      <c r="D102" s="212">
        <v>-97073.99</v>
      </c>
      <c r="E102" s="212">
        <v>-85923.18</v>
      </c>
      <c r="F102" s="265"/>
      <c r="G102" s="489"/>
      <c r="H102" s="489"/>
    </row>
    <row r="103" spans="1:8" s="446" customFormat="1" ht="12">
      <c r="A103" s="452"/>
      <c r="B103" s="457" t="s">
        <v>224</v>
      </c>
      <c r="C103" s="452">
        <f>SUM(C101:C102)</f>
        <v>-981596.5700000001</v>
      </c>
      <c r="D103" s="452">
        <f>SUM(D101:D102)</f>
        <v>-1683666.59</v>
      </c>
      <c r="E103" s="452">
        <f>SUM(E101:E102)</f>
        <v>-702070.02</v>
      </c>
      <c r="F103" s="452"/>
      <c r="G103" s="452"/>
      <c r="H103" s="452"/>
    </row>
  </sheetData>
  <sheetProtection/>
  <mergeCells count="12">
    <mergeCell ref="G101:G102"/>
    <mergeCell ref="H101:H102"/>
    <mergeCell ref="A56:B56"/>
    <mergeCell ref="A62:B62"/>
    <mergeCell ref="F65:F89"/>
    <mergeCell ref="G65:G89"/>
    <mergeCell ref="H65:H89"/>
    <mergeCell ref="A5:B5"/>
    <mergeCell ref="A20:B20"/>
    <mergeCell ref="A98:B98"/>
    <mergeCell ref="A92:B92"/>
    <mergeCell ref="A50:B50"/>
  </mergeCells>
  <dataValidations count="12">
    <dataValidation allowBlank="1" showInputMessage="1" showErrorMessage="1" prompt="Criterio para la aplicación de depreciación: anual, mensual, trimestral, etc." sqref="F64 F52 F22 F7 F58 F94"/>
    <dataValidation allowBlank="1" showInputMessage="1" showErrorMessage="1" prompt="Diferencia entre el saldo final y el inicial presentados." sqref="E64 E52 E22 E7 E58 E94 E100"/>
    <dataValidation allowBlank="1" showInputMessage="1" showErrorMessage="1" prompt="Corresponde al nombre o descripción de la cuenta de acuerdo al Plan de Cuentas emitido por el CONAC." sqref="B64 B52 B22 B7 B58 B94 B100"/>
    <dataValidation allowBlank="1" showInputMessage="1" showErrorMessage="1" prompt="Indicar el método de depreciación." sqref="G52 G58 G64 G94 G100"/>
    <dataValidation allowBlank="1" showInputMessage="1" showErrorMessage="1" prompt="Indicar la tasa de aplicación." sqref="H52 H58 H64 H94 H100"/>
    <dataValidation allowBlank="1" showInputMessage="1" showErrorMessage="1" prompt="Corresponde al número de la cuenta de acuerdo al Plan de Cuentas emitido por el CONAC (DOF 23/12/2015)." sqref="A52 A58 A64 A94"/>
    <dataValidation allowBlank="1" showInputMessage="1" showErrorMessage="1" prompt="Saldo al 31 de diciembre del año anterior del ejercio que se presenta." sqref="C52 C58 C64 C94"/>
    <dataValidation allowBlank="1" showInputMessage="1" showErrorMessage="1" prompt="Importe final del periodo que corresponde la información financiera trimestral que se presenta." sqref="D7 D22 D52 D58 D64 D94"/>
    <dataValidation allowBlank="1" showInputMessage="1" showErrorMessage="1" prompt="Corresponde al número de la cuenta de acuerdo al Plan de Cuentas emitido por el CONAC (DOF 22/11/2010)." sqref="A22 A7 A100"/>
    <dataValidation allowBlank="1" showInputMessage="1" showErrorMessage="1" prompt="Saldo al 31 de diciembre del año anterior a la cuenta pública que se presenta." sqref="C22 C7 C100"/>
    <dataValidation allowBlank="1" showInputMessage="1" showErrorMessage="1" prompt="Importe final del periodo que corresponde la cuenta pública presentada (mensual:  enero, febrero, marzo, etc.; trimestral: 1er, 2do, 3ro. o 4to.)." sqref="D100"/>
    <dataValidation allowBlank="1" showInputMessage="1" showErrorMessage="1" prompt="Indicar el medio como se está amortizando el intangible, por tiempo, por uso." sqref="F100"/>
  </dataValidations>
  <printOptions/>
  <pageMargins left="0.7" right="0.7" top="0.75" bottom="0.75" header="0.3" footer="0.3"/>
  <pageSetup horizontalDpi="600" verticalDpi="600" orientation="portrait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SheetLayoutView="100" zoomScalePageLayoutView="0" workbookViewId="0" topLeftCell="A1">
      <selection activeCell="E15" sqref="E15"/>
    </sheetView>
  </sheetViews>
  <sheetFormatPr defaultColWidth="11.421875" defaultRowHeight="15"/>
  <cols>
    <col min="1" max="1" width="25.28125" style="8" bestFit="1" customWidth="1"/>
    <col min="2" max="2" width="37.00390625" style="8" bestFit="1" customWidth="1"/>
    <col min="3" max="3" width="13.140625" style="9" bestFit="1" customWidth="1"/>
    <col min="4" max="4" width="12.28125" style="9" bestFit="1" customWidth="1"/>
    <col min="5" max="5" width="13.28125" style="9" bestFit="1" customWidth="1"/>
    <col min="6" max="6" width="17.7109375" style="8" customWidth="1"/>
    <col min="7" max="16384" width="11.421875" style="8" customWidth="1"/>
  </cols>
  <sheetData>
    <row r="1" spans="1:6" ht="11.25" customHeight="1">
      <c r="A1" s="3" t="s">
        <v>43</v>
      </c>
      <c r="B1" s="3"/>
      <c r="C1" s="4"/>
      <c r="D1" s="4"/>
      <c r="E1" s="4"/>
      <c r="F1" s="7"/>
    </row>
    <row r="2" spans="1:5" ht="11.25" customHeight="1">
      <c r="A2" s="3" t="s">
        <v>195</v>
      </c>
      <c r="B2" s="3"/>
      <c r="C2" s="4"/>
      <c r="D2" s="4"/>
      <c r="E2" s="4"/>
    </row>
    <row r="3" spans="1:5" s="151" customFormat="1" ht="11.25" customHeight="1">
      <c r="A3" s="3"/>
      <c r="B3" s="3"/>
      <c r="C3" s="4"/>
      <c r="D3" s="4"/>
      <c r="E3" s="4"/>
    </row>
    <row r="4" ht="11.25" customHeight="1"/>
    <row r="5" spans="1:6" ht="11.25" customHeight="1">
      <c r="A5" s="490" t="s">
        <v>141</v>
      </c>
      <c r="B5" s="491"/>
      <c r="C5" s="258"/>
      <c r="D5" s="258"/>
      <c r="E5" s="258"/>
      <c r="F5" s="466" t="s">
        <v>79</v>
      </c>
    </row>
    <row r="6" spans="1:6" s="12" customFormat="1" ht="12">
      <c r="A6" s="259"/>
      <c r="B6" s="259"/>
      <c r="C6" s="258"/>
      <c r="D6" s="258"/>
      <c r="E6" s="258"/>
      <c r="F6" s="260"/>
    </row>
    <row r="7" spans="1:6" ht="15" customHeight="1">
      <c r="A7" s="466" t="s">
        <v>46</v>
      </c>
      <c r="B7" s="466" t="s">
        <v>47</v>
      </c>
      <c r="C7" s="466" t="s">
        <v>74</v>
      </c>
      <c r="D7" s="466" t="s">
        <v>75</v>
      </c>
      <c r="E7" s="466" t="s">
        <v>76</v>
      </c>
      <c r="F7" s="466" t="s">
        <v>77</v>
      </c>
    </row>
    <row r="8" spans="1:6" ht="12">
      <c r="A8" s="261">
        <v>125105911</v>
      </c>
      <c r="B8" s="262" t="s">
        <v>473</v>
      </c>
      <c r="C8" s="263">
        <v>6286970.73</v>
      </c>
      <c r="D8" s="224">
        <v>7675981.28</v>
      </c>
      <c r="E8" s="224">
        <v>1389010.55</v>
      </c>
      <c r="F8" s="265"/>
    </row>
    <row r="9" spans="1:6" ht="12">
      <c r="A9" s="266">
        <v>125415971</v>
      </c>
      <c r="B9" s="262" t="s">
        <v>474</v>
      </c>
      <c r="C9" s="263">
        <v>691567.5</v>
      </c>
      <c r="D9" s="224">
        <v>794732.01</v>
      </c>
      <c r="E9" s="224">
        <v>103164.51</v>
      </c>
      <c r="F9" s="265"/>
    </row>
    <row r="10" spans="1:6" s="446" customFormat="1" ht="12">
      <c r="A10" s="452"/>
      <c r="B10" s="452" t="s">
        <v>223</v>
      </c>
      <c r="C10" s="452">
        <f>SUM(C8:C9)</f>
        <v>6978538.23</v>
      </c>
      <c r="D10" s="452">
        <f>SUM(D8:D9)</f>
        <v>8470713.290000001</v>
      </c>
      <c r="E10" s="452">
        <f>SUM(E8:E9)</f>
        <v>1492175.06</v>
      </c>
      <c r="F10" s="452"/>
    </row>
    <row r="11" spans="1:6" ht="12">
      <c r="A11" s="267"/>
      <c r="B11" s="267"/>
      <c r="C11" s="268"/>
      <c r="D11" s="268"/>
      <c r="E11" s="268"/>
      <c r="F11" s="267"/>
    </row>
    <row r="12" spans="1:6" ht="12">
      <c r="A12" s="273"/>
      <c r="B12" s="267"/>
      <c r="C12" s="268"/>
      <c r="D12" s="268"/>
      <c r="E12" s="268"/>
      <c r="F12" s="267"/>
    </row>
    <row r="13" spans="1:6" ht="12">
      <c r="A13" s="490" t="s">
        <v>149</v>
      </c>
      <c r="B13" s="491"/>
      <c r="C13" s="258"/>
      <c r="D13" s="258"/>
      <c r="E13" s="258"/>
      <c r="F13" s="466" t="s">
        <v>80</v>
      </c>
    </row>
    <row r="14" spans="1:6" ht="12">
      <c r="A14" s="259"/>
      <c r="B14" s="259"/>
      <c r="C14" s="258"/>
      <c r="D14" s="258"/>
      <c r="E14" s="258"/>
      <c r="F14" s="260"/>
    </row>
    <row r="15" spans="1:6" ht="11.25">
      <c r="A15" s="466" t="s">
        <v>46</v>
      </c>
      <c r="B15" s="466" t="s">
        <v>47</v>
      </c>
      <c r="C15" s="466" t="s">
        <v>74</v>
      </c>
      <c r="D15" s="466" t="s">
        <v>75</v>
      </c>
      <c r="E15" s="466" t="s">
        <v>76</v>
      </c>
      <c r="F15" s="466" t="s">
        <v>77</v>
      </c>
    </row>
    <row r="16" spans="1:6" ht="11.25" customHeight="1">
      <c r="A16" s="261">
        <v>127106311</v>
      </c>
      <c r="B16" s="341" t="s">
        <v>478</v>
      </c>
      <c r="C16" s="224">
        <v>31988315.21</v>
      </c>
      <c r="D16" s="224">
        <v>2608853.65</v>
      </c>
      <c r="E16" s="264">
        <f>+D16-C16</f>
        <v>-29379461.560000002</v>
      </c>
      <c r="F16" s="265"/>
    </row>
    <row r="17" spans="1:6" ht="12">
      <c r="A17" s="266"/>
      <c r="B17" s="342"/>
      <c r="C17" s="224"/>
      <c r="D17" s="224"/>
      <c r="E17" s="264"/>
      <c r="F17" s="265"/>
    </row>
    <row r="18" spans="1:6" s="446" customFormat="1" ht="15" customHeight="1">
      <c r="A18" s="452"/>
      <c r="B18" s="458" t="s">
        <v>225</v>
      </c>
      <c r="C18" s="458">
        <f>SUM(C16:C17)</f>
        <v>31988315.21</v>
      </c>
      <c r="D18" s="458">
        <f>SUM(D16:D17)</f>
        <v>2608853.65</v>
      </c>
      <c r="E18" s="458">
        <f>SUM(E16:E17)</f>
        <v>-29379461.560000002</v>
      </c>
      <c r="F18" s="458"/>
    </row>
    <row r="19" spans="1:6" ht="11.25">
      <c r="A19" s="88"/>
      <c r="B19" s="89"/>
      <c r="C19" s="90"/>
      <c r="D19" s="90"/>
      <c r="E19" s="90"/>
      <c r="F19" s="89"/>
    </row>
  </sheetData>
  <sheetProtection/>
  <mergeCells count="2">
    <mergeCell ref="A5:B5"/>
    <mergeCell ref="A13:B13"/>
  </mergeCells>
  <dataValidations count="6">
    <dataValidation allowBlank="1" showInputMessage="1" showErrorMessage="1" prompt="Corresponde al nombre o descripción de la cuenta de acuerdo al Plan de Cuentas emitido por el CONAC." sqref="B15 B7"/>
    <dataValidation allowBlank="1" showInputMessage="1" showErrorMessage="1" prompt="Diferencia entre el saldo final y el inicial presentados." sqref="E15 E7"/>
    <dataValidation allowBlank="1" showInputMessage="1" showErrorMessage="1" prompt="Indicar el medio como se está amortizando el intangible, por tiempo, por uso." sqref="F15 F7"/>
    <dataValidation allowBlank="1" showInputMessage="1" showErrorMessage="1" prompt="Importe final del periodo que corresponde la cuenta pública presentada (mensual:  enero, febrero, marzo, etc.; trimestral: 1er, 2do, 3ro. o 4to.)." sqref="D15 D7"/>
    <dataValidation allowBlank="1" showInputMessage="1" showErrorMessage="1" prompt="Saldo al 31 de diciembre del año anterior a la cuenta pública que se presenta." sqref="C15 C7"/>
    <dataValidation allowBlank="1" showInputMessage="1" showErrorMessage="1" prompt="Corresponde al número de la cuenta de acuerdo al Plan de Cuentas emitido por el CONAC (DOF 22/11/2010)." sqref="A15 A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zoomScalePageLayoutView="0" workbookViewId="0" topLeftCell="A1">
      <selection activeCell="H5" sqref="H5"/>
    </sheetView>
  </sheetViews>
  <sheetFormatPr defaultColWidth="11.421875" defaultRowHeight="15"/>
  <cols>
    <col min="1" max="1" width="20.7109375" style="38" customWidth="1"/>
    <col min="2" max="7" width="11.421875" style="38" customWidth="1"/>
    <col min="8" max="8" width="17.7109375" style="38" customWidth="1"/>
    <col min="9" max="16384" width="11.421875" style="38" customWidth="1"/>
  </cols>
  <sheetData>
    <row r="1" spans="1:8" ht="11.25">
      <c r="A1" s="3" t="s">
        <v>43</v>
      </c>
      <c r="B1" s="3"/>
      <c r="C1" s="3"/>
      <c r="D1" s="3"/>
      <c r="E1" s="3"/>
      <c r="F1" s="3"/>
      <c r="G1" s="3"/>
      <c r="H1" s="7"/>
    </row>
    <row r="2" spans="1:8" ht="11.25">
      <c r="A2" s="3" t="s">
        <v>195</v>
      </c>
      <c r="B2" s="3"/>
      <c r="C2" s="3"/>
      <c r="D2" s="3"/>
      <c r="E2" s="3"/>
      <c r="F2" s="3"/>
      <c r="G2" s="3"/>
      <c r="H2" s="8"/>
    </row>
    <row r="3" spans="1:8" ht="11.25">
      <c r="A3" s="3"/>
      <c r="B3" s="3"/>
      <c r="C3" s="3"/>
      <c r="D3" s="3"/>
      <c r="E3" s="3"/>
      <c r="F3" s="3"/>
      <c r="G3" s="3"/>
      <c r="H3" s="8"/>
    </row>
    <row r="4" spans="1:8" ht="11.25" customHeight="1">
      <c r="A4" s="8"/>
      <c r="B4" s="8"/>
      <c r="C4" s="8"/>
      <c r="D4" s="8"/>
      <c r="E4" s="8"/>
      <c r="F4" s="8"/>
      <c r="G4" s="3"/>
      <c r="H4" s="147"/>
    </row>
    <row r="5" spans="1:8" ht="11.25" customHeight="1">
      <c r="A5" s="490" t="s">
        <v>82</v>
      </c>
      <c r="B5" s="491"/>
      <c r="C5" s="491"/>
      <c r="D5" s="147"/>
      <c r="E5" s="36"/>
      <c r="F5" s="36"/>
      <c r="G5" s="36"/>
      <c r="H5" s="466" t="s">
        <v>81</v>
      </c>
    </row>
    <row r="6" spans="10:17" ht="11.25">
      <c r="J6" s="492"/>
      <c r="K6" s="492"/>
      <c r="L6" s="492"/>
      <c r="M6" s="492"/>
      <c r="N6" s="492"/>
      <c r="O6" s="492"/>
      <c r="P6" s="492"/>
      <c r="Q6" s="492"/>
    </row>
    <row r="7" ht="11.25">
      <c r="A7" s="3" t="s">
        <v>83</v>
      </c>
    </row>
    <row r="8" spans="1:8" ht="52.5" customHeight="1">
      <c r="A8" s="493" t="s">
        <v>84</v>
      </c>
      <c r="B8" s="493"/>
      <c r="C8" s="493"/>
      <c r="D8" s="493"/>
      <c r="E8" s="493"/>
      <c r="F8" s="493"/>
      <c r="G8" s="493"/>
      <c r="H8" s="493"/>
    </row>
  </sheetData>
  <sheetProtection/>
  <mergeCells count="3">
    <mergeCell ref="J6:Q6"/>
    <mergeCell ref="A8:H8"/>
    <mergeCell ref="A5:C5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SheetLayoutView="100" zoomScalePageLayoutView="0" workbookViewId="0" topLeftCell="A1">
      <selection activeCell="C16" sqref="C16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1875" style="8" customWidth="1"/>
  </cols>
  <sheetData>
    <row r="1" spans="1:4" ht="11.25">
      <c r="A1" s="39" t="s">
        <v>43</v>
      </c>
      <c r="B1" s="39"/>
      <c r="C1" s="6"/>
      <c r="D1" s="7"/>
    </row>
    <row r="2" spans="1:3" ht="11.25">
      <c r="A2" s="39" t="s">
        <v>195</v>
      </c>
      <c r="B2" s="39"/>
      <c r="C2" s="6"/>
    </row>
    <row r="3" spans="1:4" ht="11.25">
      <c r="A3" s="22"/>
      <c r="B3" s="22"/>
      <c r="C3" s="40"/>
      <c r="D3" s="22"/>
    </row>
    <row r="4" spans="1:4" ht="11.25">
      <c r="A4" s="22"/>
      <c r="B4" s="22"/>
      <c r="C4" s="40"/>
      <c r="D4" s="22"/>
    </row>
    <row r="5" spans="1:4" s="19" customFormat="1" ht="11.25" customHeight="1">
      <c r="A5" s="490" t="s">
        <v>229</v>
      </c>
      <c r="B5" s="491"/>
      <c r="C5" s="41"/>
      <c r="D5" s="466" t="s">
        <v>85</v>
      </c>
    </row>
    <row r="6" spans="1:4" ht="11.25">
      <c r="A6" s="42"/>
      <c r="B6" s="42"/>
      <c r="C6" s="43"/>
      <c r="D6" s="42"/>
    </row>
    <row r="7" spans="1:4" ht="15" customHeight="1">
      <c r="A7" s="466" t="s">
        <v>46</v>
      </c>
      <c r="B7" s="466" t="s">
        <v>47</v>
      </c>
      <c r="C7" s="466" t="s">
        <v>48</v>
      </c>
      <c r="D7" s="466" t="s">
        <v>58</v>
      </c>
    </row>
    <row r="8" spans="1:4" ht="11.25">
      <c r="A8" s="100"/>
      <c r="B8" s="100"/>
      <c r="C8" s="96"/>
      <c r="D8" s="101"/>
    </row>
    <row r="9" spans="1:4" ht="11.25">
      <c r="A9" s="100"/>
      <c r="B9" s="100"/>
      <c r="C9" s="102"/>
      <c r="D9" s="101"/>
    </row>
    <row r="10" spans="1:4" ht="11.25">
      <c r="A10" s="100"/>
      <c r="B10" s="100"/>
      <c r="C10" s="102"/>
      <c r="D10" s="103"/>
    </row>
    <row r="11" spans="1:4" s="446" customFormat="1" ht="11.25">
      <c r="A11" s="444"/>
      <c r="B11" s="444" t="s">
        <v>230</v>
      </c>
      <c r="C11" s="448">
        <f>SUM(C8:C10)</f>
        <v>0</v>
      </c>
      <c r="D11" s="449"/>
    </row>
    <row r="14" spans="1:4" ht="11.25" customHeight="1">
      <c r="A14" s="490" t="s">
        <v>142</v>
      </c>
      <c r="B14" s="491"/>
      <c r="C14" s="41"/>
      <c r="D14" s="466" t="s">
        <v>85</v>
      </c>
    </row>
    <row r="15" spans="1:4" ht="11.25">
      <c r="A15" s="42"/>
      <c r="B15" s="42"/>
      <c r="C15" s="43"/>
      <c r="D15" s="42"/>
    </row>
    <row r="16" spans="1:4" ht="15" customHeight="1">
      <c r="A16" s="466" t="s">
        <v>46</v>
      </c>
      <c r="B16" s="466" t="s">
        <v>47</v>
      </c>
      <c r="C16" s="466" t="s">
        <v>48</v>
      </c>
      <c r="D16" s="466" t="s">
        <v>58</v>
      </c>
    </row>
    <row r="17" spans="1:4" ht="11.25">
      <c r="A17" s="100"/>
      <c r="B17" s="100"/>
      <c r="C17" s="96"/>
      <c r="D17" s="101"/>
    </row>
    <row r="18" spans="1:4" ht="11.25">
      <c r="A18" s="100"/>
      <c r="B18" s="100"/>
      <c r="C18" s="102"/>
      <c r="D18" s="101"/>
    </row>
    <row r="19" spans="1:4" ht="11.25">
      <c r="A19" s="100"/>
      <c r="B19" s="100"/>
      <c r="C19" s="102"/>
      <c r="D19" s="103"/>
    </row>
    <row r="20" spans="1:4" s="446" customFormat="1" ht="11.25">
      <c r="A20" s="444"/>
      <c r="B20" s="444" t="s">
        <v>226</v>
      </c>
      <c r="C20" s="448">
        <f>SUM(C17:C19)</f>
        <v>0</v>
      </c>
      <c r="D20" s="449"/>
    </row>
  </sheetData>
  <sheetProtection/>
  <mergeCells count="2">
    <mergeCell ref="A14:B14"/>
    <mergeCell ref="A5:B5"/>
  </mergeCells>
  <dataValidations count="4">
    <dataValidation allowBlank="1" showInputMessage="1" showErrorMessage="1" prompt="Características cualitativas significativas que les impacten financieramente." sqref="D7 D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Saldo final de la Información Financiera Trimestral que se presenta (trimestral: 1er, 2do, 3ro. o 4to.)." sqref="C7 C1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4"/>
  <sheetViews>
    <sheetView zoomScaleSheetLayoutView="100" zoomScalePageLayoutView="0" workbookViewId="0" topLeftCell="A1">
      <selection activeCell="A7" sqref="A7"/>
    </sheetView>
  </sheetViews>
  <sheetFormatPr defaultColWidth="13.7109375" defaultRowHeight="15"/>
  <cols>
    <col min="1" max="1" width="15.57421875" style="8" customWidth="1"/>
    <col min="2" max="2" width="37.140625" style="8" customWidth="1"/>
    <col min="3" max="4" width="13.140625" style="9" bestFit="1" customWidth="1"/>
    <col min="5" max="6" width="7.8515625" style="9" bestFit="1" customWidth="1"/>
    <col min="7" max="7" width="7.7109375" style="9" bestFit="1" customWidth="1"/>
    <col min="8" max="8" width="17.7109375" style="8" customWidth="1"/>
    <col min="9" max="16384" width="13.7109375" style="8" customWidth="1"/>
  </cols>
  <sheetData>
    <row r="1" spans="1:8" ht="11.25" customHeight="1">
      <c r="A1" s="3" t="s">
        <v>43</v>
      </c>
      <c r="B1" s="3"/>
      <c r="C1" s="4"/>
      <c r="D1" s="4"/>
      <c r="E1" s="4"/>
      <c r="F1" s="4"/>
      <c r="G1" s="4"/>
      <c r="H1" s="7"/>
    </row>
    <row r="2" spans="1:8" ht="11.25">
      <c r="A2" s="3" t="s">
        <v>195</v>
      </c>
      <c r="B2" s="3"/>
      <c r="C2" s="4"/>
      <c r="D2" s="4"/>
      <c r="E2" s="4"/>
      <c r="F2" s="4"/>
      <c r="G2" s="4"/>
      <c r="H2" s="9"/>
    </row>
    <row r="3" ht="11.25">
      <c r="H3" s="9"/>
    </row>
    <row r="4" ht="11.25">
      <c r="H4" s="9"/>
    </row>
    <row r="5" spans="1:8" ht="11.25" customHeight="1">
      <c r="A5" s="490" t="s">
        <v>231</v>
      </c>
      <c r="B5" s="491"/>
      <c r="C5" s="44"/>
      <c r="D5" s="44"/>
      <c r="E5" s="44"/>
      <c r="F5" s="44"/>
      <c r="G5" s="44"/>
      <c r="H5" s="466" t="s">
        <v>86</v>
      </c>
    </row>
    <row r="6" spans="1:8" ht="11.25">
      <c r="A6" s="494"/>
      <c r="B6" s="501"/>
      <c r="H6" s="358"/>
    </row>
    <row r="7" spans="1:8" ht="22.5">
      <c r="A7" s="466" t="s">
        <v>46</v>
      </c>
      <c r="B7" s="466" t="s">
        <v>47</v>
      </c>
      <c r="C7" s="466" t="s">
        <v>48</v>
      </c>
      <c r="D7" s="466" t="s">
        <v>54</v>
      </c>
      <c r="E7" s="466" t="s">
        <v>55</v>
      </c>
      <c r="F7" s="466" t="s">
        <v>56</v>
      </c>
      <c r="G7" s="466" t="s">
        <v>57</v>
      </c>
      <c r="H7" s="466" t="s">
        <v>58</v>
      </c>
    </row>
    <row r="8" spans="1:8" ht="11.25">
      <c r="A8" s="209" t="s">
        <v>479</v>
      </c>
      <c r="B8" s="210" t="s">
        <v>480</v>
      </c>
      <c r="C8" s="236">
        <v>3787273.25</v>
      </c>
      <c r="D8" s="236">
        <v>3787273.25</v>
      </c>
      <c r="E8" s="80"/>
      <c r="F8" s="80"/>
      <c r="G8" s="80"/>
      <c r="H8" s="104"/>
    </row>
    <row r="9" spans="1:8" ht="11.25">
      <c r="A9" s="209" t="s">
        <v>1640</v>
      </c>
      <c r="B9" s="210" t="s">
        <v>1641</v>
      </c>
      <c r="C9" s="236">
        <v>648258.5</v>
      </c>
      <c r="D9" s="236">
        <v>648258.5</v>
      </c>
      <c r="E9" s="80"/>
      <c r="F9" s="80"/>
      <c r="G9" s="80"/>
      <c r="H9" s="104"/>
    </row>
    <row r="10" spans="1:8" ht="11.25">
      <c r="A10" s="209" t="s">
        <v>481</v>
      </c>
      <c r="B10" s="210" t="s">
        <v>482</v>
      </c>
      <c r="C10" s="236">
        <v>267512.28</v>
      </c>
      <c r="D10" s="236">
        <v>267512.28</v>
      </c>
      <c r="E10" s="80"/>
      <c r="F10" s="80"/>
      <c r="G10" s="80"/>
      <c r="H10" s="104"/>
    </row>
    <row r="11" spans="1:8" ht="11.25">
      <c r="A11" s="209" t="s">
        <v>1642</v>
      </c>
      <c r="B11" s="210" t="s">
        <v>1643</v>
      </c>
      <c r="C11" s="236">
        <v>30048.51</v>
      </c>
      <c r="D11" s="236">
        <v>30048.51</v>
      </c>
      <c r="E11" s="80"/>
      <c r="F11" s="80"/>
      <c r="G11" s="80"/>
      <c r="H11" s="104"/>
    </row>
    <row r="12" spans="1:8" ht="11.25">
      <c r="A12" s="209" t="s">
        <v>1644</v>
      </c>
      <c r="B12" s="210" t="s">
        <v>1645</v>
      </c>
      <c r="C12" s="236">
        <v>523930.48</v>
      </c>
      <c r="D12" s="236">
        <v>523930.48</v>
      </c>
      <c r="E12" s="80"/>
      <c r="F12" s="80"/>
      <c r="G12" s="80"/>
      <c r="H12" s="104"/>
    </row>
    <row r="13" spans="1:8" ht="11.25">
      <c r="A13" s="209" t="s">
        <v>1646</v>
      </c>
      <c r="B13" s="210" t="s">
        <v>1647</v>
      </c>
      <c r="C13" s="236">
        <v>323066.72</v>
      </c>
      <c r="D13" s="236">
        <v>323066.72</v>
      </c>
      <c r="E13" s="80"/>
      <c r="F13" s="80"/>
      <c r="G13" s="80"/>
      <c r="H13" s="104"/>
    </row>
    <row r="14" spans="1:8" ht="11.25">
      <c r="A14" s="209" t="s">
        <v>483</v>
      </c>
      <c r="B14" s="210" t="s">
        <v>484</v>
      </c>
      <c r="C14" s="236">
        <v>690289.8</v>
      </c>
      <c r="D14" s="236">
        <v>690289.8</v>
      </c>
      <c r="E14" s="80"/>
      <c r="F14" s="80"/>
      <c r="G14" s="80"/>
      <c r="H14" s="104"/>
    </row>
    <row r="15" spans="1:8" ht="11.25">
      <c r="A15" s="209" t="s">
        <v>1648</v>
      </c>
      <c r="B15" s="210" t="s">
        <v>1649</v>
      </c>
      <c r="C15" s="236">
        <v>16201097.91</v>
      </c>
      <c r="D15" s="236">
        <v>16201097.91</v>
      </c>
      <c r="E15" s="80"/>
      <c r="F15" s="80"/>
      <c r="G15" s="80"/>
      <c r="H15" s="104"/>
    </row>
    <row r="16" spans="1:8" ht="11.25">
      <c r="A16" s="209" t="s">
        <v>1650</v>
      </c>
      <c r="B16" s="210" t="s">
        <v>1651</v>
      </c>
      <c r="C16" s="236">
        <v>651895.56</v>
      </c>
      <c r="D16" s="236">
        <v>651895.56</v>
      </c>
      <c r="E16" s="80"/>
      <c r="F16" s="80"/>
      <c r="G16" s="80"/>
      <c r="H16" s="104"/>
    </row>
    <row r="17" spans="1:8" ht="11.25">
      <c r="A17" s="209" t="s">
        <v>485</v>
      </c>
      <c r="B17" s="210" t="s">
        <v>486</v>
      </c>
      <c r="C17" s="236">
        <v>60215.51</v>
      </c>
      <c r="D17" s="236">
        <v>60215.51</v>
      </c>
      <c r="E17" s="80"/>
      <c r="F17" s="80"/>
      <c r="G17" s="80"/>
      <c r="H17" s="104"/>
    </row>
    <row r="18" spans="1:8" ht="11.25">
      <c r="A18" s="209" t="s">
        <v>487</v>
      </c>
      <c r="B18" s="210" t="s">
        <v>488</v>
      </c>
      <c r="C18" s="236">
        <v>117004.68</v>
      </c>
      <c r="D18" s="236">
        <v>117004.68</v>
      </c>
      <c r="E18" s="80"/>
      <c r="F18" s="80"/>
      <c r="G18" s="80"/>
      <c r="H18" s="104"/>
    </row>
    <row r="19" spans="1:8" ht="11.25">
      <c r="A19" s="209" t="s">
        <v>489</v>
      </c>
      <c r="B19" s="210" t="s">
        <v>490</v>
      </c>
      <c r="C19" s="236">
        <v>6337857.13</v>
      </c>
      <c r="D19" s="236">
        <v>6337857.13</v>
      </c>
      <c r="E19" s="80"/>
      <c r="F19" s="80"/>
      <c r="G19" s="80"/>
      <c r="H19" s="104"/>
    </row>
    <row r="20" spans="1:8" ht="11.25">
      <c r="A20" s="209" t="s">
        <v>491</v>
      </c>
      <c r="B20" s="210" t="s">
        <v>492</v>
      </c>
      <c r="C20" s="236">
        <v>149552.39</v>
      </c>
      <c r="D20" s="236">
        <v>149552.39</v>
      </c>
      <c r="E20" s="80"/>
      <c r="F20" s="80"/>
      <c r="G20" s="80"/>
      <c r="H20" s="104"/>
    </row>
    <row r="21" spans="1:8" ht="11.25">
      <c r="A21" s="209" t="s">
        <v>493</v>
      </c>
      <c r="B21" s="210" t="s">
        <v>494</v>
      </c>
      <c r="C21" s="236">
        <v>24815.99</v>
      </c>
      <c r="D21" s="236">
        <v>24815.99</v>
      </c>
      <c r="E21" s="80"/>
      <c r="F21" s="80"/>
      <c r="G21" s="80"/>
      <c r="H21" s="104"/>
    </row>
    <row r="22" spans="1:8" ht="11.25">
      <c r="A22" s="209" t="s">
        <v>495</v>
      </c>
      <c r="B22" s="210" t="s">
        <v>496</v>
      </c>
      <c r="C22" s="236">
        <v>15123.3</v>
      </c>
      <c r="D22" s="236">
        <v>15123.3</v>
      </c>
      <c r="E22" s="80"/>
      <c r="F22" s="80"/>
      <c r="G22" s="80"/>
      <c r="H22" s="104"/>
    </row>
    <row r="23" spans="1:8" ht="11.25">
      <c r="A23" s="209" t="s">
        <v>497</v>
      </c>
      <c r="B23" s="210" t="s">
        <v>498</v>
      </c>
      <c r="C23" s="236">
        <v>2480.24</v>
      </c>
      <c r="D23" s="236">
        <v>2480.24</v>
      </c>
      <c r="E23" s="80"/>
      <c r="F23" s="80"/>
      <c r="G23" s="80"/>
      <c r="H23" s="104"/>
    </row>
    <row r="24" spans="1:8" ht="11.25">
      <c r="A24" s="209" t="s">
        <v>499</v>
      </c>
      <c r="B24" s="210" t="s">
        <v>500</v>
      </c>
      <c r="C24" s="236">
        <v>7521781.39</v>
      </c>
      <c r="D24" s="236">
        <v>7521781.39</v>
      </c>
      <c r="E24" s="80"/>
      <c r="F24" s="80"/>
      <c r="G24" s="80"/>
      <c r="H24" s="104"/>
    </row>
    <row r="25" spans="1:8" ht="11.25">
      <c r="A25" s="209" t="s">
        <v>501</v>
      </c>
      <c r="B25" s="210" t="s">
        <v>502</v>
      </c>
      <c r="C25" s="236">
        <v>446941.38</v>
      </c>
      <c r="D25" s="236">
        <v>446941.38</v>
      </c>
      <c r="E25" s="80"/>
      <c r="F25" s="80"/>
      <c r="G25" s="80"/>
      <c r="H25" s="104"/>
    </row>
    <row r="26" spans="1:8" ht="11.25">
      <c r="A26" s="209" t="s">
        <v>503</v>
      </c>
      <c r="B26" s="210" t="s">
        <v>504</v>
      </c>
      <c r="C26" s="236">
        <v>5965921.7</v>
      </c>
      <c r="D26" s="236">
        <v>5965921.7</v>
      </c>
      <c r="E26" s="80"/>
      <c r="F26" s="80"/>
      <c r="G26" s="80"/>
      <c r="H26" s="104"/>
    </row>
    <row r="27" spans="1:8" ht="11.25">
      <c r="A27" s="209" t="s">
        <v>505</v>
      </c>
      <c r="B27" s="210" t="s">
        <v>506</v>
      </c>
      <c r="C27" s="236">
        <v>4320502.97</v>
      </c>
      <c r="D27" s="236">
        <v>4320502.97</v>
      </c>
      <c r="E27" s="80"/>
      <c r="F27" s="80"/>
      <c r="G27" s="80"/>
      <c r="H27" s="104"/>
    </row>
    <row r="28" spans="1:8" ht="11.25">
      <c r="A28" s="209" t="s">
        <v>507</v>
      </c>
      <c r="B28" s="210" t="s">
        <v>508</v>
      </c>
      <c r="C28" s="236">
        <v>89617.63</v>
      </c>
      <c r="D28" s="236">
        <v>89617.63</v>
      </c>
      <c r="E28" s="80"/>
      <c r="F28" s="80"/>
      <c r="G28" s="80"/>
      <c r="H28" s="104"/>
    </row>
    <row r="29" spans="1:8" ht="11.25">
      <c r="A29" s="209" t="s">
        <v>509</v>
      </c>
      <c r="B29" s="210" t="s">
        <v>510</v>
      </c>
      <c r="C29" s="236">
        <v>123972.91</v>
      </c>
      <c r="D29" s="236">
        <v>123972.91</v>
      </c>
      <c r="E29" s="80"/>
      <c r="F29" s="80"/>
      <c r="G29" s="80"/>
      <c r="H29" s="104"/>
    </row>
    <row r="30" spans="1:8" ht="11.25">
      <c r="A30" s="209" t="s">
        <v>511</v>
      </c>
      <c r="B30" s="210" t="s">
        <v>512</v>
      </c>
      <c r="C30" s="236">
        <v>13807.92</v>
      </c>
      <c r="D30" s="236">
        <v>13807.92</v>
      </c>
      <c r="E30" s="80"/>
      <c r="F30" s="80"/>
      <c r="G30" s="80"/>
      <c r="H30" s="104"/>
    </row>
    <row r="31" spans="1:8" ht="11.25">
      <c r="A31" s="209" t="s">
        <v>513</v>
      </c>
      <c r="B31" s="210" t="s">
        <v>514</v>
      </c>
      <c r="C31" s="236">
        <v>1158.38</v>
      </c>
      <c r="D31" s="236">
        <v>1158.38</v>
      </c>
      <c r="E31" s="80"/>
      <c r="F31" s="80"/>
      <c r="G31" s="80"/>
      <c r="H31" s="104"/>
    </row>
    <row r="32" spans="1:8" ht="11.25">
      <c r="A32" s="209" t="s">
        <v>515</v>
      </c>
      <c r="B32" s="210" t="s">
        <v>516</v>
      </c>
      <c r="C32" s="236">
        <v>0.12</v>
      </c>
      <c r="D32" s="236">
        <v>0.12</v>
      </c>
      <c r="E32" s="80"/>
      <c r="F32" s="80"/>
      <c r="G32" s="80"/>
      <c r="H32" s="104"/>
    </row>
    <row r="33" spans="1:8" ht="11.25">
      <c r="A33" s="209" t="s">
        <v>517</v>
      </c>
      <c r="B33" s="210" t="s">
        <v>518</v>
      </c>
      <c r="C33" s="236">
        <v>13799.42</v>
      </c>
      <c r="D33" s="236">
        <v>13799.42</v>
      </c>
      <c r="E33" s="80"/>
      <c r="F33" s="80"/>
      <c r="G33" s="80"/>
      <c r="H33" s="104"/>
    </row>
    <row r="34" spans="1:8" ht="11.25">
      <c r="A34" s="209" t="s">
        <v>519</v>
      </c>
      <c r="B34" s="210" t="s">
        <v>520</v>
      </c>
      <c r="C34" s="236">
        <v>667</v>
      </c>
      <c r="D34" s="236">
        <v>667</v>
      </c>
      <c r="E34" s="80"/>
      <c r="F34" s="80"/>
      <c r="G34" s="80"/>
      <c r="H34" s="104"/>
    </row>
    <row r="35" spans="1:8" ht="11.25">
      <c r="A35" s="209" t="s">
        <v>521</v>
      </c>
      <c r="B35" s="210" t="s">
        <v>522</v>
      </c>
      <c r="C35" s="236">
        <v>54339.85</v>
      </c>
      <c r="D35" s="236">
        <v>54339.85</v>
      </c>
      <c r="E35" s="80"/>
      <c r="F35" s="80"/>
      <c r="G35" s="80"/>
      <c r="H35" s="104"/>
    </row>
    <row r="36" spans="1:8" ht="11.25">
      <c r="A36" s="209" t="s">
        <v>523</v>
      </c>
      <c r="B36" s="210" t="s">
        <v>524</v>
      </c>
      <c r="C36" s="236">
        <v>5671.88</v>
      </c>
      <c r="D36" s="236">
        <v>5671.88</v>
      </c>
      <c r="E36" s="80"/>
      <c r="F36" s="80"/>
      <c r="G36" s="80"/>
      <c r="H36" s="104"/>
    </row>
    <row r="37" spans="1:8" ht="11.25">
      <c r="A37" s="209" t="s">
        <v>525</v>
      </c>
      <c r="B37" s="210" t="s">
        <v>526</v>
      </c>
      <c r="C37" s="236">
        <v>409535.23</v>
      </c>
      <c r="D37" s="236">
        <v>409535.23</v>
      </c>
      <c r="E37" s="80"/>
      <c r="F37" s="80"/>
      <c r="G37" s="80"/>
      <c r="H37" s="104"/>
    </row>
    <row r="38" spans="1:8" ht="11.25">
      <c r="A38" s="209" t="s">
        <v>527</v>
      </c>
      <c r="B38" s="210" t="s">
        <v>528</v>
      </c>
      <c r="C38" s="236">
        <v>92951.48</v>
      </c>
      <c r="D38" s="236">
        <v>92951.48</v>
      </c>
      <c r="E38" s="80"/>
      <c r="F38" s="80"/>
      <c r="G38" s="80"/>
      <c r="H38" s="104"/>
    </row>
    <row r="39" spans="1:8" ht="11.25">
      <c r="A39" s="209" t="s">
        <v>529</v>
      </c>
      <c r="B39" s="210" t="s">
        <v>530</v>
      </c>
      <c r="C39" s="236">
        <v>50368.75</v>
      </c>
      <c r="D39" s="236">
        <v>50368.75</v>
      </c>
      <c r="E39" s="80"/>
      <c r="F39" s="80"/>
      <c r="G39" s="80"/>
      <c r="H39" s="104"/>
    </row>
    <row r="40" spans="1:8" ht="11.25">
      <c r="A40" s="209" t="s">
        <v>531</v>
      </c>
      <c r="B40" s="210" t="s">
        <v>532</v>
      </c>
      <c r="C40" s="236">
        <v>25547.28</v>
      </c>
      <c r="D40" s="236">
        <v>25547.28</v>
      </c>
      <c r="E40" s="80"/>
      <c r="F40" s="80"/>
      <c r="G40" s="80"/>
      <c r="H40" s="104"/>
    </row>
    <row r="41" spans="1:8" ht="11.25">
      <c r="A41" s="209" t="s">
        <v>533</v>
      </c>
      <c r="B41" s="210" t="s">
        <v>534</v>
      </c>
      <c r="C41" s="236">
        <v>1583.01</v>
      </c>
      <c r="D41" s="236">
        <v>1583.01</v>
      </c>
      <c r="E41" s="80"/>
      <c r="F41" s="80"/>
      <c r="G41" s="80"/>
      <c r="H41" s="104"/>
    </row>
    <row r="42" spans="1:8" ht="11.25">
      <c r="A42" s="209" t="s">
        <v>535</v>
      </c>
      <c r="B42" s="210" t="s">
        <v>536</v>
      </c>
      <c r="C42" s="236">
        <v>2822.54</v>
      </c>
      <c r="D42" s="236">
        <v>2822.54</v>
      </c>
      <c r="E42" s="80"/>
      <c r="F42" s="80"/>
      <c r="G42" s="80"/>
      <c r="H42" s="104"/>
    </row>
    <row r="43" spans="1:8" ht="11.25">
      <c r="A43" s="209" t="s">
        <v>537</v>
      </c>
      <c r="B43" s="210" t="s">
        <v>538</v>
      </c>
      <c r="C43" s="236">
        <v>191458.29</v>
      </c>
      <c r="D43" s="236">
        <v>191458.29</v>
      </c>
      <c r="E43" s="80"/>
      <c r="F43" s="80"/>
      <c r="G43" s="80"/>
      <c r="H43" s="104"/>
    </row>
    <row r="44" spans="1:8" ht="11.25">
      <c r="A44" s="209" t="s">
        <v>1652</v>
      </c>
      <c r="B44" s="210" t="s">
        <v>1653</v>
      </c>
      <c r="C44" s="236">
        <v>8175.78</v>
      </c>
      <c r="D44" s="236">
        <v>8175.78</v>
      </c>
      <c r="E44" s="80"/>
      <c r="F44" s="80"/>
      <c r="G44" s="80"/>
      <c r="H44" s="104"/>
    </row>
    <row r="45" spans="1:8" ht="11.25">
      <c r="A45" s="209" t="s">
        <v>539</v>
      </c>
      <c r="B45" s="210" t="s">
        <v>540</v>
      </c>
      <c r="C45" s="236">
        <v>8153.87</v>
      </c>
      <c r="D45" s="236">
        <v>8153.87</v>
      </c>
      <c r="E45" s="80"/>
      <c r="F45" s="80"/>
      <c r="G45" s="80"/>
      <c r="H45" s="104"/>
    </row>
    <row r="46" spans="1:8" ht="11.25">
      <c r="A46" s="209" t="s">
        <v>541</v>
      </c>
      <c r="B46" s="210" t="s">
        <v>542</v>
      </c>
      <c r="C46" s="236">
        <v>51137.93</v>
      </c>
      <c r="D46" s="236">
        <v>51137.93</v>
      </c>
      <c r="E46" s="80"/>
      <c r="F46" s="80"/>
      <c r="G46" s="80"/>
      <c r="H46" s="104"/>
    </row>
    <row r="47" spans="1:8" ht="11.25">
      <c r="A47" s="209" t="s">
        <v>1654</v>
      </c>
      <c r="B47" s="210" t="s">
        <v>1655</v>
      </c>
      <c r="C47" s="236">
        <v>23571.33</v>
      </c>
      <c r="D47" s="236">
        <v>23571.33</v>
      </c>
      <c r="E47" s="80"/>
      <c r="F47" s="80"/>
      <c r="G47" s="80"/>
      <c r="H47" s="104"/>
    </row>
    <row r="48" spans="1:8" ht="11.25">
      <c r="A48" s="209" t="s">
        <v>543</v>
      </c>
      <c r="B48" s="210" t="s">
        <v>544</v>
      </c>
      <c r="C48" s="236">
        <v>4.4</v>
      </c>
      <c r="D48" s="236">
        <v>4.4</v>
      </c>
      <c r="E48" s="80"/>
      <c r="F48" s="80"/>
      <c r="G48" s="80"/>
      <c r="H48" s="104"/>
    </row>
    <row r="49" spans="1:8" ht="11.25">
      <c r="A49" s="209" t="s">
        <v>1656</v>
      </c>
      <c r="B49" s="210" t="s">
        <v>1657</v>
      </c>
      <c r="C49" s="236">
        <v>16471.32</v>
      </c>
      <c r="D49" s="236">
        <v>16471.32</v>
      </c>
      <c r="E49" s="80"/>
      <c r="F49" s="80"/>
      <c r="G49" s="80"/>
      <c r="H49" s="104"/>
    </row>
    <row r="50" spans="1:8" ht="11.25">
      <c r="A50" s="209" t="s">
        <v>545</v>
      </c>
      <c r="B50" s="210" t="s">
        <v>546</v>
      </c>
      <c r="C50" s="236">
        <v>29153.59</v>
      </c>
      <c r="D50" s="236">
        <v>29153.59</v>
      </c>
      <c r="E50" s="80"/>
      <c r="F50" s="80"/>
      <c r="G50" s="80"/>
      <c r="H50" s="104"/>
    </row>
    <row r="51" spans="1:8" ht="11.25">
      <c r="A51" s="209" t="s">
        <v>547</v>
      </c>
      <c r="B51" s="210" t="s">
        <v>548</v>
      </c>
      <c r="C51" s="236">
        <v>397.77</v>
      </c>
      <c r="D51" s="236">
        <v>397.77</v>
      </c>
      <c r="E51" s="80"/>
      <c r="F51" s="80"/>
      <c r="G51" s="80"/>
      <c r="H51" s="104"/>
    </row>
    <row r="52" spans="1:8" ht="11.25">
      <c r="A52" s="209" t="s">
        <v>1658</v>
      </c>
      <c r="B52" s="210" t="s">
        <v>1659</v>
      </c>
      <c r="C52" s="236">
        <v>706.44</v>
      </c>
      <c r="D52" s="236">
        <v>706.44</v>
      </c>
      <c r="E52" s="80"/>
      <c r="F52" s="80"/>
      <c r="G52" s="80"/>
      <c r="H52" s="104"/>
    </row>
    <row r="53" spans="1:8" ht="11.25">
      <c r="A53" s="209" t="s">
        <v>549</v>
      </c>
      <c r="B53" s="210" t="s">
        <v>550</v>
      </c>
      <c r="C53" s="236">
        <v>71072.34</v>
      </c>
      <c r="D53" s="236">
        <v>71072.34</v>
      </c>
      <c r="E53" s="80"/>
      <c r="F53" s="80"/>
      <c r="G53" s="80"/>
      <c r="H53" s="104"/>
    </row>
    <row r="54" spans="1:8" ht="11.25">
      <c r="A54" s="209" t="s">
        <v>551</v>
      </c>
      <c r="B54" s="210" t="s">
        <v>552</v>
      </c>
      <c r="C54" s="236">
        <v>9448.18</v>
      </c>
      <c r="D54" s="236">
        <v>9448.18</v>
      </c>
      <c r="E54" s="80"/>
      <c r="F54" s="80"/>
      <c r="G54" s="80"/>
      <c r="H54" s="104"/>
    </row>
    <row r="55" spans="1:8" ht="11.25">
      <c r="A55" s="209" t="s">
        <v>553</v>
      </c>
      <c r="B55" s="210" t="s">
        <v>554</v>
      </c>
      <c r="C55" s="236">
        <v>42927.07</v>
      </c>
      <c r="D55" s="236">
        <v>42927.07</v>
      </c>
      <c r="E55" s="80"/>
      <c r="F55" s="80"/>
      <c r="G55" s="80"/>
      <c r="H55" s="104"/>
    </row>
    <row r="56" spans="1:8" ht="11.25">
      <c r="A56" s="209" t="s">
        <v>555</v>
      </c>
      <c r="B56" s="210" t="s">
        <v>556</v>
      </c>
      <c r="C56" s="236">
        <v>114814.06</v>
      </c>
      <c r="D56" s="236">
        <v>114814.06</v>
      </c>
      <c r="E56" s="80"/>
      <c r="F56" s="80"/>
      <c r="G56" s="80"/>
      <c r="H56" s="104"/>
    </row>
    <row r="57" spans="1:8" ht="11.25">
      <c r="A57" s="209" t="s">
        <v>557</v>
      </c>
      <c r="B57" s="210" t="s">
        <v>558</v>
      </c>
      <c r="C57" s="236">
        <v>14921.63</v>
      </c>
      <c r="D57" s="236">
        <v>14921.63</v>
      </c>
      <c r="E57" s="80"/>
      <c r="F57" s="80"/>
      <c r="G57" s="80"/>
      <c r="H57" s="104"/>
    </row>
    <row r="58" spans="1:8" ht="11.25">
      <c r="A58" s="209" t="s">
        <v>559</v>
      </c>
      <c r="B58" s="210" t="s">
        <v>560</v>
      </c>
      <c r="C58" s="236">
        <v>149066.51</v>
      </c>
      <c r="D58" s="236">
        <v>149066.51</v>
      </c>
      <c r="E58" s="80"/>
      <c r="F58" s="80"/>
      <c r="G58" s="80"/>
      <c r="H58" s="104"/>
    </row>
    <row r="59" spans="1:8" ht="11.25">
      <c r="A59" s="209" t="s">
        <v>561</v>
      </c>
      <c r="B59" s="210" t="s">
        <v>562</v>
      </c>
      <c r="C59" s="236">
        <v>6742.83</v>
      </c>
      <c r="D59" s="236">
        <v>6742.83</v>
      </c>
      <c r="E59" s="80"/>
      <c r="F59" s="80"/>
      <c r="G59" s="80"/>
      <c r="H59" s="104"/>
    </row>
    <row r="60" spans="1:8" ht="11.25">
      <c r="A60" s="209" t="s">
        <v>1660</v>
      </c>
      <c r="B60" s="210" t="s">
        <v>1661</v>
      </c>
      <c r="C60" s="236">
        <v>-3365.99</v>
      </c>
      <c r="D60" s="236">
        <v>-3365.99</v>
      </c>
      <c r="E60" s="80"/>
      <c r="F60" s="80"/>
      <c r="G60" s="80"/>
      <c r="H60" s="104"/>
    </row>
    <row r="61" spans="1:8" ht="11.25">
      <c r="A61" s="209" t="s">
        <v>563</v>
      </c>
      <c r="B61" s="210" t="s">
        <v>564</v>
      </c>
      <c r="C61" s="236">
        <v>136.43</v>
      </c>
      <c r="D61" s="236">
        <v>136.43</v>
      </c>
      <c r="E61" s="80"/>
      <c r="F61" s="80"/>
      <c r="G61" s="80"/>
      <c r="H61" s="104"/>
    </row>
    <row r="62" spans="1:8" ht="11.25">
      <c r="A62" s="209" t="s">
        <v>1662</v>
      </c>
      <c r="B62" s="210" t="s">
        <v>1663</v>
      </c>
      <c r="C62" s="236">
        <v>34789.65</v>
      </c>
      <c r="D62" s="236">
        <v>34789.65</v>
      </c>
      <c r="E62" s="80"/>
      <c r="F62" s="80"/>
      <c r="G62" s="80"/>
      <c r="H62" s="104"/>
    </row>
    <row r="63" spans="1:8" ht="11.25">
      <c r="A63" s="209" t="s">
        <v>1664</v>
      </c>
      <c r="B63" s="210" t="s">
        <v>1665</v>
      </c>
      <c r="C63" s="236">
        <v>48898.91</v>
      </c>
      <c r="D63" s="236">
        <v>48898.91</v>
      </c>
      <c r="E63" s="80"/>
      <c r="F63" s="80"/>
      <c r="G63" s="80"/>
      <c r="H63" s="104"/>
    </row>
    <row r="64" spans="1:8" ht="11.25">
      <c r="A64" s="209" t="s">
        <v>1666</v>
      </c>
      <c r="B64" s="210" t="s">
        <v>1667</v>
      </c>
      <c r="C64" s="236">
        <v>254845.13</v>
      </c>
      <c r="D64" s="236">
        <v>254845.13</v>
      </c>
      <c r="E64" s="80"/>
      <c r="F64" s="80"/>
      <c r="G64" s="80"/>
      <c r="H64" s="104"/>
    </row>
    <row r="65" spans="1:8" ht="11.25">
      <c r="A65" s="209" t="s">
        <v>1668</v>
      </c>
      <c r="B65" s="210" t="s">
        <v>1669</v>
      </c>
      <c r="C65" s="236">
        <v>5999.73</v>
      </c>
      <c r="D65" s="236">
        <v>5999.73</v>
      </c>
      <c r="E65" s="80"/>
      <c r="F65" s="80"/>
      <c r="G65" s="80"/>
      <c r="H65" s="104"/>
    </row>
    <row r="66" spans="1:8" ht="11.25">
      <c r="A66" s="209" t="s">
        <v>565</v>
      </c>
      <c r="B66" s="210" t="s">
        <v>566</v>
      </c>
      <c r="C66" s="236">
        <v>9822.19</v>
      </c>
      <c r="D66" s="236">
        <v>9822.19</v>
      </c>
      <c r="E66" s="80"/>
      <c r="F66" s="80"/>
      <c r="G66" s="80"/>
      <c r="H66" s="104"/>
    </row>
    <row r="67" spans="1:8" ht="11.25">
      <c r="A67" s="209" t="s">
        <v>567</v>
      </c>
      <c r="B67" s="210" t="s">
        <v>568</v>
      </c>
      <c r="C67" s="236">
        <v>15387.04</v>
      </c>
      <c r="D67" s="236">
        <v>15387.04</v>
      </c>
      <c r="E67" s="80"/>
      <c r="F67" s="80"/>
      <c r="G67" s="80"/>
      <c r="H67" s="104"/>
    </row>
    <row r="68" spans="1:8" ht="11.25">
      <c r="A68" s="209" t="s">
        <v>569</v>
      </c>
      <c r="B68" s="210" t="s">
        <v>570</v>
      </c>
      <c r="C68" s="236">
        <v>28694.18</v>
      </c>
      <c r="D68" s="236">
        <v>28694.18</v>
      </c>
      <c r="E68" s="80"/>
      <c r="F68" s="80"/>
      <c r="G68" s="80"/>
      <c r="H68" s="104"/>
    </row>
    <row r="69" spans="1:8" ht="11.25">
      <c r="A69" s="209" t="s">
        <v>571</v>
      </c>
      <c r="B69" s="210" t="s">
        <v>572</v>
      </c>
      <c r="C69" s="236">
        <v>196177.86</v>
      </c>
      <c r="D69" s="236">
        <v>196177.86</v>
      </c>
      <c r="E69" s="80"/>
      <c r="F69" s="80"/>
      <c r="G69" s="80"/>
      <c r="H69" s="104"/>
    </row>
    <row r="70" spans="1:8" ht="11.25">
      <c r="A70" s="209" t="s">
        <v>573</v>
      </c>
      <c r="B70" s="210" t="s">
        <v>574</v>
      </c>
      <c r="C70" s="236">
        <v>33185.33</v>
      </c>
      <c r="D70" s="236">
        <v>33185.33</v>
      </c>
      <c r="E70" s="80"/>
      <c r="F70" s="80"/>
      <c r="G70" s="80"/>
      <c r="H70" s="104"/>
    </row>
    <row r="71" spans="1:8" ht="11.25">
      <c r="A71" s="209" t="s">
        <v>575</v>
      </c>
      <c r="B71" s="210" t="s">
        <v>576</v>
      </c>
      <c r="C71" s="236">
        <v>124394.71</v>
      </c>
      <c r="D71" s="236">
        <v>124394.71</v>
      </c>
      <c r="E71" s="80"/>
      <c r="F71" s="80"/>
      <c r="G71" s="80"/>
      <c r="H71" s="104"/>
    </row>
    <row r="72" spans="1:8" ht="11.25">
      <c r="A72" s="209" t="s">
        <v>577</v>
      </c>
      <c r="B72" s="210" t="s">
        <v>578</v>
      </c>
      <c r="C72" s="236">
        <v>26810.23</v>
      </c>
      <c r="D72" s="236">
        <v>26810.23</v>
      </c>
      <c r="E72" s="80"/>
      <c r="F72" s="80"/>
      <c r="G72" s="80"/>
      <c r="H72" s="104"/>
    </row>
    <row r="73" spans="1:8" ht="11.25">
      <c r="A73" s="209" t="s">
        <v>579</v>
      </c>
      <c r="B73" s="210" t="s">
        <v>580</v>
      </c>
      <c r="C73" s="236">
        <v>25383.22</v>
      </c>
      <c r="D73" s="236">
        <v>25383.22</v>
      </c>
      <c r="E73" s="80"/>
      <c r="F73" s="80"/>
      <c r="G73" s="80"/>
      <c r="H73" s="104"/>
    </row>
    <row r="74" spans="1:8" ht="11.25">
      <c r="A74" s="209" t="s">
        <v>581</v>
      </c>
      <c r="B74" s="210" t="s">
        <v>582</v>
      </c>
      <c r="C74" s="236">
        <v>24823.25</v>
      </c>
      <c r="D74" s="236">
        <v>24823.25</v>
      </c>
      <c r="E74" s="80"/>
      <c r="F74" s="80"/>
      <c r="G74" s="80"/>
      <c r="H74" s="104"/>
    </row>
    <row r="75" spans="1:8" ht="11.25">
      <c r="A75" s="209" t="s">
        <v>1670</v>
      </c>
      <c r="B75" s="210" t="s">
        <v>1671</v>
      </c>
      <c r="C75" s="236">
        <v>376.86</v>
      </c>
      <c r="D75" s="236">
        <v>376.86</v>
      </c>
      <c r="E75" s="80"/>
      <c r="F75" s="80"/>
      <c r="G75" s="80"/>
      <c r="H75" s="104"/>
    </row>
    <row r="76" spans="1:8" ht="11.25">
      <c r="A76" s="209" t="s">
        <v>583</v>
      </c>
      <c r="B76" s="210" t="s">
        <v>584</v>
      </c>
      <c r="C76" s="236">
        <v>20648.4</v>
      </c>
      <c r="D76" s="236">
        <v>20648.4</v>
      </c>
      <c r="E76" s="80"/>
      <c r="F76" s="80"/>
      <c r="G76" s="80"/>
      <c r="H76" s="104"/>
    </row>
    <row r="77" spans="1:8" ht="11.25">
      <c r="A77" s="209" t="s">
        <v>585</v>
      </c>
      <c r="B77" s="210" t="s">
        <v>586</v>
      </c>
      <c r="C77" s="236">
        <v>0.01</v>
      </c>
      <c r="D77" s="236">
        <v>0.01</v>
      </c>
      <c r="E77" s="80"/>
      <c r="F77" s="80"/>
      <c r="G77" s="80"/>
      <c r="H77" s="104"/>
    </row>
    <row r="78" spans="1:8" ht="11.25">
      <c r="A78" s="209" t="s">
        <v>587</v>
      </c>
      <c r="B78" s="210" t="s">
        <v>588</v>
      </c>
      <c r="C78" s="236">
        <v>2375358.68</v>
      </c>
      <c r="D78" s="236">
        <v>2375358.68</v>
      </c>
      <c r="E78" s="80"/>
      <c r="F78" s="80"/>
      <c r="G78" s="80"/>
      <c r="H78" s="104"/>
    </row>
    <row r="79" spans="1:8" ht="11.25">
      <c r="A79" s="209" t="s">
        <v>589</v>
      </c>
      <c r="B79" s="210" t="s">
        <v>590</v>
      </c>
      <c r="C79" s="236">
        <v>9627.81</v>
      </c>
      <c r="D79" s="236">
        <v>9627.81</v>
      </c>
      <c r="E79" s="80"/>
      <c r="F79" s="80"/>
      <c r="G79" s="80"/>
      <c r="H79" s="104"/>
    </row>
    <row r="80" spans="1:8" ht="11.25">
      <c r="A80" s="209" t="s">
        <v>591</v>
      </c>
      <c r="B80" s="210" t="s">
        <v>592</v>
      </c>
      <c r="C80" s="236">
        <v>627889.65</v>
      </c>
      <c r="D80" s="236">
        <v>627889.65</v>
      </c>
      <c r="E80" s="80"/>
      <c r="F80" s="80"/>
      <c r="G80" s="80"/>
      <c r="H80" s="104"/>
    </row>
    <row r="81" spans="1:8" ht="11.25">
      <c r="A81" s="209" t="s">
        <v>593</v>
      </c>
      <c r="B81" s="210" t="s">
        <v>594</v>
      </c>
      <c r="C81" s="236">
        <v>529828.81</v>
      </c>
      <c r="D81" s="236">
        <v>529828.81</v>
      </c>
      <c r="E81" s="80"/>
      <c r="F81" s="80"/>
      <c r="G81" s="80"/>
      <c r="H81" s="104"/>
    </row>
    <row r="82" spans="1:8" ht="11.25">
      <c r="A82" s="209" t="s">
        <v>595</v>
      </c>
      <c r="B82" s="210" t="s">
        <v>596</v>
      </c>
      <c r="C82" s="236">
        <v>9606.85</v>
      </c>
      <c r="D82" s="236">
        <v>9606.85</v>
      </c>
      <c r="E82" s="80"/>
      <c r="F82" s="80"/>
      <c r="G82" s="80"/>
      <c r="H82" s="104"/>
    </row>
    <row r="83" spans="1:8" ht="11.25">
      <c r="A83" s="209" t="s">
        <v>597</v>
      </c>
      <c r="B83" s="210" t="s">
        <v>598</v>
      </c>
      <c r="C83" s="236">
        <v>-97.39</v>
      </c>
      <c r="D83" s="236">
        <v>-97.39</v>
      </c>
      <c r="E83" s="80"/>
      <c r="F83" s="80"/>
      <c r="G83" s="80"/>
      <c r="H83" s="104"/>
    </row>
    <row r="84" spans="1:8" ht="11.25">
      <c r="A84" s="209" t="s">
        <v>599</v>
      </c>
      <c r="B84" s="210" t="s">
        <v>600</v>
      </c>
      <c r="C84" s="236">
        <v>448349.56</v>
      </c>
      <c r="D84" s="236">
        <v>448349.56</v>
      </c>
      <c r="E84" s="80"/>
      <c r="F84" s="80"/>
      <c r="G84" s="80"/>
      <c r="H84" s="104"/>
    </row>
    <row r="85" spans="1:8" ht="11.25">
      <c r="A85" s="209" t="s">
        <v>601</v>
      </c>
      <c r="B85" s="210" t="s">
        <v>602</v>
      </c>
      <c r="C85" s="236">
        <v>68209.43</v>
      </c>
      <c r="D85" s="236">
        <v>68209.43</v>
      </c>
      <c r="E85" s="80"/>
      <c r="F85" s="80"/>
      <c r="G85" s="80"/>
      <c r="H85" s="104"/>
    </row>
    <row r="86" spans="1:8" ht="11.25">
      <c r="A86" s="209" t="s">
        <v>603</v>
      </c>
      <c r="B86" s="210" t="s">
        <v>604</v>
      </c>
      <c r="C86" s="236">
        <v>14356.28</v>
      </c>
      <c r="D86" s="236">
        <v>14356.28</v>
      </c>
      <c r="E86" s="80"/>
      <c r="F86" s="80"/>
      <c r="G86" s="80"/>
      <c r="H86" s="104"/>
    </row>
    <row r="87" spans="1:8" ht="11.25">
      <c r="A87" s="209" t="s">
        <v>605</v>
      </c>
      <c r="B87" s="210" t="s">
        <v>606</v>
      </c>
      <c r="C87" s="236">
        <v>4110.98</v>
      </c>
      <c r="D87" s="236">
        <v>4110.98</v>
      </c>
      <c r="E87" s="80"/>
      <c r="F87" s="80"/>
      <c r="G87" s="80"/>
      <c r="H87" s="104"/>
    </row>
    <row r="88" spans="1:8" s="446" customFormat="1" ht="12">
      <c r="A88" s="459"/>
      <c r="B88" s="460" t="s">
        <v>233</v>
      </c>
      <c r="C88" s="461">
        <v>54643884.22999998</v>
      </c>
      <c r="D88" s="461">
        <v>54643884.22999998</v>
      </c>
      <c r="E88" s="462"/>
      <c r="F88" s="462"/>
      <c r="G88" s="462"/>
      <c r="H88" s="462"/>
    </row>
    <row r="89" spans="1:8" ht="11.25">
      <c r="A89" s="275"/>
      <c r="B89" s="112"/>
      <c r="C89" s="113"/>
      <c r="D89" s="113"/>
      <c r="E89" s="113"/>
      <c r="F89" s="113"/>
      <c r="G89" s="113"/>
      <c r="H89" s="113"/>
    </row>
    <row r="90" spans="1:8" ht="11.25">
      <c r="A90" s="490" t="s">
        <v>232</v>
      </c>
      <c r="B90" s="491"/>
      <c r="C90" s="44"/>
      <c r="D90" s="44"/>
      <c r="E90" s="44"/>
      <c r="F90" s="44"/>
      <c r="G90" s="44"/>
      <c r="H90" s="466" t="s">
        <v>86</v>
      </c>
    </row>
    <row r="91" spans="1:8" ht="11.25">
      <c r="A91" s="379"/>
      <c r="B91" s="380"/>
      <c r="H91" s="380"/>
    </row>
    <row r="92" spans="1:8" ht="22.5">
      <c r="A92" s="466" t="s">
        <v>46</v>
      </c>
      <c r="B92" s="466" t="s">
        <v>47</v>
      </c>
      <c r="C92" s="466" t="s">
        <v>48</v>
      </c>
      <c r="D92" s="466" t="s">
        <v>54</v>
      </c>
      <c r="E92" s="466" t="s">
        <v>55</v>
      </c>
      <c r="F92" s="466" t="s">
        <v>56</v>
      </c>
      <c r="G92" s="466" t="s">
        <v>57</v>
      </c>
      <c r="H92" s="466" t="s">
        <v>58</v>
      </c>
    </row>
    <row r="93" spans="1:8" ht="11.25">
      <c r="A93" s="93"/>
      <c r="B93" s="93"/>
      <c r="C93" s="80"/>
      <c r="D93" s="80"/>
      <c r="E93" s="80"/>
      <c r="F93" s="80"/>
      <c r="G93" s="80"/>
      <c r="H93" s="104"/>
    </row>
    <row r="94" spans="1:8" s="446" customFormat="1" ht="11.25">
      <c r="A94" s="460"/>
      <c r="B94" s="460" t="s">
        <v>234</v>
      </c>
      <c r="C94" s="444">
        <v>0</v>
      </c>
      <c r="D94" s="444">
        <v>0</v>
      </c>
      <c r="E94" s="444">
        <v>0</v>
      </c>
      <c r="F94" s="444">
        <v>0</v>
      </c>
      <c r="G94" s="444">
        <v>0</v>
      </c>
      <c r="H94" s="444"/>
    </row>
  </sheetData>
  <sheetProtection/>
  <mergeCells count="3">
    <mergeCell ref="A5:B5"/>
    <mergeCell ref="A6:B6"/>
    <mergeCell ref="A90:B90"/>
  </mergeCells>
  <dataValidations count="8">
    <dataValidation allowBlank="1" showInputMessage="1" showErrorMessage="1" prompt="Corresponde al nombre o descripción de la cuenta de acuerdo al Plan de Cuentas emitido por el CONAC." sqref="B7 B92"/>
    <dataValidation allowBlank="1" showInputMessage="1" showErrorMessage="1" prompt="Importe de la cuentas por cobrar con fecha de vencimiento de 1 a 90 días." sqref="D7 D92"/>
    <dataValidation allowBlank="1" showInputMessage="1" showErrorMessage="1" prompt="Importe de la cuentas por cobrar con fecha de vencimiento de 91 a 180 días." sqref="E7 E92"/>
    <dataValidation allowBlank="1" showInputMessage="1" showErrorMessage="1" prompt="Importe de la cuentas por cobrar con fecha de vencimiento de 181 a 365 días." sqref="F7 F92"/>
    <dataValidation allowBlank="1" showInputMessage="1" showErrorMessage="1" prompt="Importe de la cuentas por cobrar con vencimiento mayor a 365 días." sqref="G7 G92"/>
    <dataValidation allowBlank="1" showInputMessage="1" showErrorMessage="1" prompt="Informar sobre la factibilidad de pago." sqref="H7 H92"/>
    <dataValidation allowBlank="1" showInputMessage="1" showErrorMessage="1" prompt="Corresponde al número de la cuenta de acuerdo al Plan de Cuentas emitido por el CONAC (DOF 23/12/2015)." sqref="A7 A92"/>
    <dataValidation allowBlank="1" showInputMessage="1" showErrorMessage="1" prompt="Saldo final de la Información Financiera Trimestral que se presenta (trimestral: 1er, 2do, 3ro. o 4to.)." sqref="C7 C92"/>
  </dataValidations>
  <printOptions/>
  <pageMargins left="0.7" right="0.7" top="0.75" bottom="0.75" header="0.3" footer="0.3"/>
  <pageSetup horizontalDpi="300" verticalDpi="300" orientation="portrait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zoomScalePageLayoutView="0" workbookViewId="0" topLeftCell="A1">
      <selection activeCell="E7" sqref="E7"/>
    </sheetView>
  </sheetViews>
  <sheetFormatPr defaultColWidth="13.7109375" defaultRowHeight="15"/>
  <cols>
    <col min="1" max="1" width="18.28125" style="8" customWidth="1"/>
    <col min="2" max="2" width="32.00390625" style="8" customWidth="1"/>
    <col min="3" max="3" width="20.28125" style="9" customWidth="1"/>
    <col min="4" max="5" width="17.7109375" style="8" customWidth="1"/>
    <col min="6" max="16384" width="13.7109375" style="8" customWidth="1"/>
  </cols>
  <sheetData>
    <row r="1" spans="1:4" ht="11.25">
      <c r="A1" s="3" t="s">
        <v>43</v>
      </c>
      <c r="B1" s="3"/>
      <c r="D1" s="9"/>
    </row>
    <row r="2" spans="1:5" ht="11.25">
      <c r="A2" s="3" t="s">
        <v>195</v>
      </c>
      <c r="B2" s="3"/>
      <c r="D2" s="9"/>
      <c r="E2" s="7" t="s">
        <v>44</v>
      </c>
    </row>
    <row r="5" spans="1:5" ht="11.25" customHeight="1">
      <c r="A5" s="490" t="s">
        <v>203</v>
      </c>
      <c r="B5" s="491"/>
      <c r="C5" s="491"/>
      <c r="D5" s="358"/>
      <c r="E5" s="466" t="s">
        <v>87</v>
      </c>
    </row>
    <row r="6" spans="1:5" ht="11.25">
      <c r="A6" s="358"/>
      <c r="B6" s="358"/>
      <c r="D6" s="44"/>
      <c r="E6" s="358"/>
    </row>
    <row r="7" spans="1:5" ht="15" customHeight="1">
      <c r="A7" s="466" t="s">
        <v>46</v>
      </c>
      <c r="B7" s="466" t="s">
        <v>47</v>
      </c>
      <c r="C7" s="466" t="s">
        <v>48</v>
      </c>
      <c r="D7" s="466" t="s">
        <v>88</v>
      </c>
      <c r="E7" s="466" t="s">
        <v>58</v>
      </c>
    </row>
    <row r="8" spans="1:5" s="137" customFormat="1" ht="11.25" customHeight="1">
      <c r="A8" s="93" t="s">
        <v>1672</v>
      </c>
      <c r="B8" s="93" t="s">
        <v>1673</v>
      </c>
      <c r="C8" s="104">
        <v>307783.75</v>
      </c>
      <c r="D8" s="104"/>
      <c r="E8" s="84"/>
    </row>
    <row r="9" spans="1:5" ht="11.25">
      <c r="A9" s="93"/>
      <c r="B9" s="93"/>
      <c r="C9" s="104"/>
      <c r="D9" s="104"/>
      <c r="E9" s="84"/>
    </row>
    <row r="10" spans="1:5" s="446" customFormat="1" ht="11.25">
      <c r="A10" s="463"/>
      <c r="B10" s="463" t="s">
        <v>236</v>
      </c>
      <c r="C10" s="450">
        <v>307783.75</v>
      </c>
      <c r="D10" s="464"/>
      <c r="E10" s="464"/>
    </row>
    <row r="11" spans="1:5" ht="11.25">
      <c r="A11" s="358"/>
      <c r="B11" s="358"/>
      <c r="D11" s="358"/>
      <c r="E11" s="358"/>
    </row>
    <row r="12" spans="1:5" ht="11.25">
      <c r="A12" s="358"/>
      <c r="B12" s="358"/>
      <c r="D12" s="358"/>
      <c r="E12" s="358"/>
    </row>
    <row r="13" spans="1:5" ht="11.25" customHeight="1">
      <c r="A13" s="490" t="s">
        <v>235</v>
      </c>
      <c r="B13" s="491"/>
      <c r="C13" s="491"/>
      <c r="D13" s="358"/>
      <c r="E13" s="466" t="s">
        <v>87</v>
      </c>
    </row>
    <row r="14" spans="1:5" ht="11.25">
      <c r="A14" s="357"/>
      <c r="B14" s="358"/>
      <c r="D14" s="358"/>
      <c r="E14" s="358"/>
    </row>
    <row r="15" spans="1:5" ht="15" customHeight="1">
      <c r="A15" s="466" t="s">
        <v>46</v>
      </c>
      <c r="B15" s="466" t="s">
        <v>47</v>
      </c>
      <c r="C15" s="466" t="s">
        <v>48</v>
      </c>
      <c r="D15" s="466" t="s">
        <v>88</v>
      </c>
      <c r="E15" s="466" t="s">
        <v>58</v>
      </c>
    </row>
    <row r="16" spans="1:5" ht="11.25">
      <c r="A16" s="276" t="s">
        <v>607</v>
      </c>
      <c r="B16" s="213" t="s">
        <v>608</v>
      </c>
      <c r="C16" s="244">
        <v>47225.6</v>
      </c>
      <c r="D16" s="104"/>
      <c r="E16" s="84"/>
    </row>
    <row r="17" spans="1:5" ht="11.25">
      <c r="A17" s="246" t="s">
        <v>1439</v>
      </c>
      <c r="B17" s="343" t="s">
        <v>1440</v>
      </c>
      <c r="C17" s="344">
        <v>7000000</v>
      </c>
      <c r="D17" s="104"/>
      <c r="E17" s="84"/>
    </row>
    <row r="18" spans="1:5" ht="11.25">
      <c r="A18" s="246" t="s">
        <v>1441</v>
      </c>
      <c r="B18" s="343" t="s">
        <v>1442</v>
      </c>
      <c r="C18" s="344">
        <v>5000000</v>
      </c>
      <c r="D18" s="104"/>
      <c r="E18" s="84"/>
    </row>
    <row r="19" spans="1:5" ht="11.25">
      <c r="A19" s="277" t="s">
        <v>609</v>
      </c>
      <c r="B19" s="345" t="s">
        <v>1443</v>
      </c>
      <c r="C19" s="344">
        <v>1750164.46</v>
      </c>
      <c r="D19" s="104"/>
      <c r="E19" s="84"/>
    </row>
    <row r="20" spans="1:5" ht="11.25">
      <c r="A20" s="277" t="s">
        <v>610</v>
      </c>
      <c r="B20" s="346" t="s">
        <v>1444</v>
      </c>
      <c r="C20" s="344">
        <v>3403981.77</v>
      </c>
      <c r="D20" s="104"/>
      <c r="E20" s="84"/>
    </row>
    <row r="21" spans="1:5" s="446" customFormat="1" ht="11.25">
      <c r="A21" s="460"/>
      <c r="B21" s="460" t="s">
        <v>237</v>
      </c>
      <c r="C21" s="449">
        <v>17201371.83</v>
      </c>
      <c r="D21" s="464"/>
      <c r="E21" s="464"/>
    </row>
  </sheetData>
  <sheetProtection/>
  <mergeCells count="2">
    <mergeCell ref="A5:C5"/>
    <mergeCell ref="A13:C13"/>
  </mergeCells>
  <dataValidations count="5"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Saldo final de la Información Financiera Trimestral que se presenta (trimestral: 1er, 2do, 3ro. o 4to.)." sqref="C7 C15"/>
  </dataValidations>
  <printOptions/>
  <pageMargins left="0.7" right="0.7" top="0.75" bottom="0.75" header="0.3" footer="0.3"/>
  <pageSetup horizontalDpi="300" verticalDpi="300" orientation="portrait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1875" style="8" customWidth="1"/>
  </cols>
  <sheetData>
    <row r="1" spans="1:5" s="22" customFormat="1" ht="11.25">
      <c r="A1" s="39" t="s">
        <v>43</v>
      </c>
      <c r="B1" s="39"/>
      <c r="C1" s="45"/>
      <c r="D1" s="46"/>
      <c r="E1" s="7"/>
    </row>
    <row r="2" spans="1:3" s="22" customFormat="1" ht="11.25">
      <c r="A2" s="39" t="s">
        <v>195</v>
      </c>
      <c r="B2" s="39"/>
      <c r="C2" s="23"/>
    </row>
    <row r="3" s="22" customFormat="1" ht="11.25">
      <c r="C3" s="23"/>
    </row>
    <row r="4" s="22" customFormat="1" ht="11.25">
      <c r="C4" s="23"/>
    </row>
    <row r="5" spans="1:5" s="22" customFormat="1" ht="11.25">
      <c r="A5" s="490" t="s">
        <v>143</v>
      </c>
      <c r="B5" s="491"/>
      <c r="C5" s="491"/>
      <c r="D5" s="358"/>
      <c r="E5" s="466" t="s">
        <v>241</v>
      </c>
    </row>
    <row r="6" spans="1:5" s="22" customFormat="1" ht="11.25">
      <c r="A6" s="357"/>
      <c r="B6" s="358"/>
      <c r="C6" s="9"/>
      <c r="D6" s="358"/>
      <c r="E6" s="358"/>
    </row>
    <row r="7" spans="1:5" s="22" customFormat="1" ht="15" customHeight="1">
      <c r="A7" s="466" t="s">
        <v>46</v>
      </c>
      <c r="B7" s="466" t="s">
        <v>47</v>
      </c>
      <c r="C7" s="466" t="s">
        <v>48</v>
      </c>
      <c r="D7" s="466" t="s">
        <v>88</v>
      </c>
      <c r="E7" s="466" t="s">
        <v>58</v>
      </c>
    </row>
    <row r="8" spans="1:5" s="22" customFormat="1" ht="11.25">
      <c r="A8" s="105"/>
      <c r="B8" s="106"/>
      <c r="C8" s="107"/>
      <c r="D8" s="104"/>
      <c r="E8" s="84"/>
    </row>
    <row r="9" spans="1:5" s="22" customFormat="1" ht="11.25">
      <c r="A9" s="93"/>
      <c r="B9" s="108"/>
      <c r="C9" s="104"/>
      <c r="D9" s="104"/>
      <c r="E9" s="84"/>
    </row>
    <row r="10" spans="1:5" s="456" customFormat="1" ht="11.25">
      <c r="A10" s="460"/>
      <c r="B10" s="460" t="s">
        <v>238</v>
      </c>
      <c r="C10" s="449">
        <v>0</v>
      </c>
      <c r="D10" s="464"/>
      <c r="E10" s="464"/>
    </row>
    <row r="11" s="22" customFormat="1" ht="11.25">
      <c r="C11" s="23"/>
    </row>
    <row r="12" s="22" customFormat="1" ht="11.25">
      <c r="C12" s="23"/>
    </row>
    <row r="13" spans="1:5" s="22" customFormat="1" ht="11.25" customHeight="1">
      <c r="A13" s="490" t="s">
        <v>144</v>
      </c>
      <c r="B13" s="491"/>
      <c r="C13" s="491"/>
      <c r="D13" s="47"/>
      <c r="E13" s="466" t="s">
        <v>241</v>
      </c>
    </row>
    <row r="14" spans="1:4" s="46" customFormat="1" ht="11.25">
      <c r="A14" s="25"/>
      <c r="B14" s="25"/>
      <c r="C14" s="44"/>
      <c r="D14" s="47"/>
    </row>
    <row r="15" spans="1:5" ht="15" customHeight="1">
      <c r="A15" s="466" t="s">
        <v>46</v>
      </c>
      <c r="B15" s="466" t="s">
        <v>47</v>
      </c>
      <c r="C15" s="466" t="s">
        <v>48</v>
      </c>
      <c r="D15" s="466" t="s">
        <v>88</v>
      </c>
      <c r="E15" s="466" t="s">
        <v>58</v>
      </c>
    </row>
    <row r="16" spans="1:5" s="116" customFormat="1" ht="11.25" customHeight="1">
      <c r="A16" s="261">
        <v>219900001</v>
      </c>
      <c r="B16" s="225" t="s">
        <v>1445</v>
      </c>
      <c r="C16" s="347">
        <v>44756.28</v>
      </c>
      <c r="D16" s="80"/>
      <c r="E16" s="84"/>
    </row>
    <row r="17" spans="1:5" ht="12">
      <c r="A17" s="261">
        <v>219900209</v>
      </c>
      <c r="B17" s="262" t="s">
        <v>611</v>
      </c>
      <c r="C17" s="348">
        <v>21.88</v>
      </c>
      <c r="D17" s="80"/>
      <c r="E17" s="84"/>
    </row>
    <row r="18" spans="1:5" s="446" customFormat="1" ht="11.25">
      <c r="A18" s="448"/>
      <c r="B18" s="448" t="s">
        <v>240</v>
      </c>
      <c r="C18" s="465">
        <v>44778.159999999996</v>
      </c>
      <c r="D18" s="449"/>
      <c r="E18" s="449"/>
    </row>
    <row r="19" spans="1:5" ht="11.25">
      <c r="A19" s="358"/>
      <c r="B19" s="358"/>
      <c r="D19" s="358"/>
      <c r="E19" s="358"/>
    </row>
    <row r="20" spans="1:5" ht="11.25">
      <c r="A20" s="358"/>
      <c r="B20" s="358"/>
      <c r="D20" s="358"/>
      <c r="E20" s="358"/>
    </row>
    <row r="21" spans="1:5" ht="11.25">
      <c r="A21" s="490" t="s">
        <v>150</v>
      </c>
      <c r="B21" s="491"/>
      <c r="C21" s="491"/>
      <c r="D21" s="358"/>
      <c r="E21" s="466" t="s">
        <v>241</v>
      </c>
    </row>
    <row r="22" spans="1:5" ht="11.25">
      <c r="A22" s="357"/>
      <c r="B22" s="358"/>
      <c r="D22" s="358"/>
      <c r="E22" s="358"/>
    </row>
    <row r="23" spans="1:5" ht="15" customHeight="1">
      <c r="A23" s="466" t="s">
        <v>46</v>
      </c>
      <c r="B23" s="466" t="s">
        <v>47</v>
      </c>
      <c r="C23" s="466" t="s">
        <v>48</v>
      </c>
      <c r="D23" s="466" t="s">
        <v>88</v>
      </c>
      <c r="E23" s="466" t="s">
        <v>58</v>
      </c>
    </row>
    <row r="24" spans="1:5" ht="11.25">
      <c r="A24" s="105"/>
      <c r="B24" s="106"/>
      <c r="C24" s="107"/>
      <c r="D24" s="104"/>
      <c r="E24" s="84"/>
    </row>
    <row r="25" spans="1:5" ht="11.25">
      <c r="A25" s="93"/>
      <c r="B25" s="108"/>
      <c r="C25" s="104"/>
      <c r="D25" s="104"/>
      <c r="E25" s="84"/>
    </row>
    <row r="26" spans="1:5" s="446" customFormat="1" ht="11.25">
      <c r="A26" s="460"/>
      <c r="B26" s="460" t="s">
        <v>239</v>
      </c>
      <c r="C26" s="449">
        <v>0</v>
      </c>
      <c r="D26" s="464"/>
      <c r="E26" s="464"/>
    </row>
  </sheetData>
  <sheetProtection/>
  <mergeCells count="3">
    <mergeCell ref="A13:C13"/>
    <mergeCell ref="A5:C5"/>
    <mergeCell ref="A21:C21"/>
  </mergeCells>
  <dataValidations count="5">
    <dataValidation allowBlank="1" showInputMessage="1" showErrorMessage="1" prompt="Corresponde al nombre o descripción de la cuenta de acuerdo al Plan de Cuentas emitido por el CONAC." sqref="B15 B7 B23"/>
    <dataValidation allowBlank="1" showInputMessage="1" showErrorMessage="1" prompt="Especificar origen de dicho recurso: Federal, Estatal, Municipal, Particulares." sqref="D15 D7 D23"/>
    <dataValidation allowBlank="1" showInputMessage="1" showErrorMessage="1" prompt="Características cualitativas significativas que les impacten financieramente." sqref="E15 E7 E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Saldo final de la Información Financiera Trimestral que se presenta (trimestral: 1er, 2do, 3ro. o 4to.)." sqref="C7 C15 C23"/>
  </dataValidations>
  <printOptions/>
  <pageMargins left="0.7" right="0.7" top="0.75" bottom="0.75" header="0.3" footer="0.3"/>
  <pageSetup horizontalDpi="600" verticalDpi="600" orientation="portrait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zoomScaleSheetLayoutView="100" zoomScalePageLayoutView="0" workbookViewId="0" topLeftCell="A1">
      <selection activeCell="A6" sqref="A6"/>
    </sheetView>
  </sheetViews>
  <sheetFormatPr defaultColWidth="11.421875" defaultRowHeight="15"/>
  <cols>
    <col min="1" max="1" width="8.7109375" style="48" customWidth="1"/>
    <col min="2" max="2" width="23.140625" style="2" customWidth="1"/>
    <col min="3" max="3" width="11.421875" style="2" customWidth="1"/>
    <col min="4" max="4" width="11.57421875" style="2" customWidth="1"/>
    <col min="5" max="5" width="10.8515625" style="2" bestFit="1" customWidth="1"/>
    <col min="6" max="6" width="12.7109375" style="50" customWidth="1"/>
    <col min="7" max="7" width="13.28125" style="50" bestFit="1" customWidth="1"/>
    <col min="8" max="8" width="14.28125" style="50" customWidth="1"/>
    <col min="9" max="9" width="13.421875" style="50" customWidth="1"/>
    <col min="10" max="10" width="9.421875" style="50" customWidth="1"/>
    <col min="11" max="11" width="10.8515625" style="50" customWidth="1"/>
    <col min="12" max="12" width="10.7109375" style="50" bestFit="1" customWidth="1"/>
    <col min="13" max="15" width="12.7109375" style="50" customWidth="1"/>
    <col min="16" max="16" width="9.140625" style="2" customWidth="1"/>
    <col min="17" max="18" width="10.7109375" style="2" customWidth="1"/>
    <col min="19" max="19" width="10.7109375" style="56" customWidth="1"/>
    <col min="20" max="20" width="11.28125" style="2" customWidth="1"/>
    <col min="21" max="21" width="8.8515625" style="2" bestFit="1" customWidth="1"/>
    <col min="22" max="22" width="10.421875" style="2" customWidth="1"/>
    <col min="23" max="23" width="9.28125" style="2" bestFit="1" customWidth="1"/>
    <col min="24" max="24" width="16.00390625" style="2" customWidth="1"/>
    <col min="25" max="25" width="15.00390625" style="2" customWidth="1"/>
    <col min="26" max="26" width="11.7109375" style="2" customWidth="1"/>
    <col min="27" max="27" width="16.00390625" style="2" customWidth="1"/>
    <col min="28" max="28" width="11.421875" style="157" customWidth="1"/>
    <col min="29" max="16384" width="11.421875" style="158" customWidth="1"/>
  </cols>
  <sheetData>
    <row r="1" spans="1:28" s="46" customFormat="1" ht="18" customHeight="1">
      <c r="A1" s="502" t="s">
        <v>1792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7"/>
      <c r="AB1" s="22"/>
    </row>
    <row r="2" spans="1:28" s="46" customFormat="1" ht="11.25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  <c r="R2" s="8"/>
      <c r="S2" s="49"/>
      <c r="T2" s="8"/>
      <c r="U2" s="8"/>
      <c r="V2" s="8"/>
      <c r="W2" s="8"/>
      <c r="X2" s="8"/>
      <c r="Y2" s="8"/>
      <c r="Z2" s="8"/>
      <c r="AA2" s="8"/>
      <c r="AB2" s="22"/>
    </row>
    <row r="3" spans="1:28" s="46" customFormat="1" ht="11.25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  <c r="R3" s="8"/>
      <c r="S3" s="49"/>
      <c r="T3" s="8"/>
      <c r="U3" s="8"/>
      <c r="V3" s="8"/>
      <c r="W3" s="8"/>
      <c r="X3" s="8"/>
      <c r="Y3" s="8"/>
      <c r="Z3" s="8"/>
      <c r="AA3" s="8"/>
      <c r="AB3" s="22"/>
    </row>
    <row r="4" spans="1:28" s="46" customFormat="1" ht="11.25" customHeight="1">
      <c r="A4" s="490" t="s">
        <v>134</v>
      </c>
      <c r="B4" s="491"/>
      <c r="C4" s="491"/>
      <c r="D4" s="491"/>
      <c r="E4" s="491"/>
      <c r="F4" s="23"/>
      <c r="G4" s="23"/>
      <c r="H4" s="23"/>
      <c r="I4" s="23"/>
      <c r="J4" s="50"/>
      <c r="K4" s="50"/>
      <c r="L4" s="50"/>
      <c r="M4" s="50"/>
      <c r="N4" s="50"/>
      <c r="O4" s="9"/>
      <c r="P4" s="490" t="s">
        <v>89</v>
      </c>
      <c r="Q4" s="491"/>
      <c r="R4" s="491"/>
      <c r="S4" s="491"/>
      <c r="T4" s="491"/>
      <c r="U4" s="8"/>
      <c r="V4" s="8"/>
      <c r="W4" s="8"/>
      <c r="X4" s="8"/>
      <c r="Y4" s="8"/>
      <c r="Z4" s="8"/>
      <c r="AA4" s="8"/>
      <c r="AB4" s="22"/>
    </row>
    <row r="5" spans="1:27" s="46" customFormat="1" ht="11.25">
      <c r="A5" s="140"/>
      <c r="B5" s="141"/>
      <c r="C5" s="142"/>
      <c r="D5" s="12"/>
      <c r="E5" s="47"/>
      <c r="F5" s="44"/>
      <c r="G5" s="44"/>
      <c r="H5" s="44"/>
      <c r="I5" s="44"/>
      <c r="J5" s="13"/>
      <c r="K5" s="13"/>
      <c r="L5" s="13"/>
      <c r="M5" s="13"/>
      <c r="N5" s="13"/>
      <c r="O5" s="13"/>
      <c r="P5" s="12"/>
      <c r="Q5" s="12"/>
      <c r="R5" s="12"/>
      <c r="S5" s="51"/>
      <c r="T5" s="12"/>
      <c r="U5" s="12"/>
      <c r="V5" s="12"/>
      <c r="W5" s="12"/>
      <c r="X5" s="12"/>
      <c r="Y5" s="12"/>
      <c r="Z5" s="12"/>
      <c r="AA5" s="12"/>
    </row>
    <row r="6" spans="1:27" ht="22.5">
      <c r="A6" s="466"/>
      <c r="B6" s="466" t="s">
        <v>90</v>
      </c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</row>
    <row r="7" spans="1:27" ht="22.5">
      <c r="A7" s="466"/>
      <c r="B7" s="466"/>
      <c r="C7" s="466"/>
      <c r="D7" s="466"/>
      <c r="E7" s="466"/>
      <c r="F7" s="466" t="s">
        <v>124</v>
      </c>
      <c r="G7" s="466"/>
      <c r="H7" s="466" t="s">
        <v>263</v>
      </c>
      <c r="I7" s="466"/>
      <c r="J7" s="466"/>
      <c r="K7" s="466" t="s">
        <v>125</v>
      </c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</row>
    <row r="8" spans="1:28" s="160" customFormat="1" ht="33.75" customHeight="1">
      <c r="A8" s="466" t="s">
        <v>129</v>
      </c>
      <c r="B8" s="466" t="s">
        <v>91</v>
      </c>
      <c r="C8" s="466" t="s">
        <v>92</v>
      </c>
      <c r="D8" s="466" t="s">
        <v>155</v>
      </c>
      <c r="E8" s="466" t="s">
        <v>130</v>
      </c>
      <c r="F8" s="466" t="s">
        <v>104</v>
      </c>
      <c r="G8" s="466" t="s">
        <v>105</v>
      </c>
      <c r="H8" s="466" t="s">
        <v>105</v>
      </c>
      <c r="I8" s="466" t="s">
        <v>131</v>
      </c>
      <c r="J8" s="466" t="s">
        <v>93</v>
      </c>
      <c r="K8" s="466" t="s">
        <v>104</v>
      </c>
      <c r="L8" s="466" t="s">
        <v>105</v>
      </c>
      <c r="M8" s="466" t="s">
        <v>126</v>
      </c>
      <c r="N8" s="466" t="s">
        <v>127</v>
      </c>
      <c r="O8" s="466" t="s">
        <v>94</v>
      </c>
      <c r="P8" s="466" t="s">
        <v>132</v>
      </c>
      <c r="Q8" s="466" t="s">
        <v>133</v>
      </c>
      <c r="R8" s="466" t="s">
        <v>95</v>
      </c>
      <c r="S8" s="466" t="s">
        <v>96</v>
      </c>
      <c r="T8" s="466" t="s">
        <v>97</v>
      </c>
      <c r="U8" s="466" t="s">
        <v>98</v>
      </c>
      <c r="V8" s="466" t="s">
        <v>99</v>
      </c>
      <c r="W8" s="466" t="s">
        <v>100</v>
      </c>
      <c r="X8" s="466" t="s">
        <v>101</v>
      </c>
      <c r="Y8" s="466" t="s">
        <v>128</v>
      </c>
      <c r="Z8" s="466" t="s">
        <v>102</v>
      </c>
      <c r="AA8" s="466" t="s">
        <v>103</v>
      </c>
      <c r="AB8" s="159"/>
    </row>
    <row r="9" spans="1:27" ht="81">
      <c r="A9" s="466" t="s">
        <v>106</v>
      </c>
      <c r="B9" s="278" t="s">
        <v>1674</v>
      </c>
      <c r="C9" s="279" t="s">
        <v>1675</v>
      </c>
      <c r="D9" s="280" t="s">
        <v>612</v>
      </c>
      <c r="E9" s="279" t="s">
        <v>613</v>
      </c>
      <c r="F9" s="280"/>
      <c r="G9" s="281">
        <v>350000000</v>
      </c>
      <c r="H9" s="281">
        <v>80000000</v>
      </c>
      <c r="I9" s="282">
        <f>+H9-O9</f>
        <v>79555555.56</v>
      </c>
      <c r="J9" s="283">
        <v>0.06015</v>
      </c>
      <c r="K9" s="284"/>
      <c r="L9" s="284">
        <f>+H9-I9</f>
        <v>444444.4399999976</v>
      </c>
      <c r="M9" s="284">
        <v>0</v>
      </c>
      <c r="N9" s="284">
        <v>187133.33</v>
      </c>
      <c r="O9" s="284">
        <v>444444.44</v>
      </c>
      <c r="P9" s="285" t="s">
        <v>1676</v>
      </c>
      <c r="Q9" s="286">
        <v>1</v>
      </c>
      <c r="R9" s="287">
        <v>42628</v>
      </c>
      <c r="S9" s="288">
        <v>48152</v>
      </c>
      <c r="T9" s="289" t="s">
        <v>1677</v>
      </c>
      <c r="U9" s="289" t="s">
        <v>1678</v>
      </c>
      <c r="V9" s="290" t="s">
        <v>1679</v>
      </c>
      <c r="W9" s="290" t="s">
        <v>1680</v>
      </c>
      <c r="X9" s="289" t="s">
        <v>614</v>
      </c>
      <c r="Y9" s="290" t="s">
        <v>1681</v>
      </c>
      <c r="Z9" s="290" t="s">
        <v>1682</v>
      </c>
      <c r="AA9" s="390" t="s">
        <v>1683</v>
      </c>
    </row>
    <row r="10" spans="1:28" s="162" customFormat="1" ht="11.25">
      <c r="A10" s="466" t="s">
        <v>107</v>
      </c>
      <c r="B10" s="164"/>
      <c r="C10" s="165"/>
      <c r="D10" s="165"/>
      <c r="E10" s="165"/>
      <c r="F10" s="166"/>
      <c r="G10" s="166"/>
      <c r="H10" s="167"/>
      <c r="I10" s="167"/>
      <c r="J10" s="168"/>
      <c r="K10" s="166"/>
      <c r="L10" s="166"/>
      <c r="M10" s="166"/>
      <c r="N10" s="166"/>
      <c r="O10" s="166"/>
      <c r="P10" s="169"/>
      <c r="Q10" s="169"/>
      <c r="R10" s="170"/>
      <c r="S10" s="170"/>
      <c r="T10" s="165"/>
      <c r="U10" s="165"/>
      <c r="V10" s="164"/>
      <c r="W10" s="164"/>
      <c r="X10" s="165"/>
      <c r="Y10" s="165"/>
      <c r="Z10" s="170"/>
      <c r="AA10" s="165"/>
      <c r="AB10" s="161"/>
    </row>
    <row r="11" spans="1:27" s="157" customFormat="1" ht="11.25">
      <c r="A11" s="466" t="s">
        <v>108</v>
      </c>
      <c r="B11" s="164"/>
      <c r="C11" s="165"/>
      <c r="D11" s="165"/>
      <c r="E11" s="165"/>
      <c r="F11" s="166"/>
      <c r="G11" s="166"/>
      <c r="H11" s="167"/>
      <c r="I11" s="167"/>
      <c r="J11" s="168"/>
      <c r="K11" s="166"/>
      <c r="L11" s="166"/>
      <c r="M11" s="166"/>
      <c r="N11" s="166"/>
      <c r="O11" s="166"/>
      <c r="P11" s="169"/>
      <c r="Q11" s="169"/>
      <c r="R11" s="170"/>
      <c r="S11" s="170"/>
      <c r="T11" s="165"/>
      <c r="U11" s="165"/>
      <c r="V11" s="164"/>
      <c r="W11" s="164"/>
      <c r="X11" s="165"/>
      <c r="Y11" s="165"/>
      <c r="Z11" s="170"/>
      <c r="AA11" s="165"/>
    </row>
    <row r="12" spans="1:27" s="157" customFormat="1" ht="11.25">
      <c r="A12" s="466" t="s">
        <v>109</v>
      </c>
      <c r="B12" s="164"/>
      <c r="C12" s="165"/>
      <c r="D12" s="165"/>
      <c r="E12" s="165"/>
      <c r="F12" s="166"/>
      <c r="G12" s="166"/>
      <c r="H12" s="167"/>
      <c r="I12" s="167"/>
      <c r="J12" s="168"/>
      <c r="K12" s="166"/>
      <c r="L12" s="166"/>
      <c r="M12" s="166"/>
      <c r="N12" s="166"/>
      <c r="O12" s="166"/>
      <c r="P12" s="169"/>
      <c r="Q12" s="169"/>
      <c r="R12" s="170"/>
      <c r="S12" s="170"/>
      <c r="T12" s="165"/>
      <c r="U12" s="165"/>
      <c r="V12" s="164"/>
      <c r="W12" s="164"/>
      <c r="X12" s="165"/>
      <c r="Y12" s="165"/>
      <c r="Z12" s="170"/>
      <c r="AA12" s="165"/>
    </row>
    <row r="13" spans="1:27" s="157" customFormat="1" ht="11.25">
      <c r="A13" s="466"/>
      <c r="B13" s="164"/>
      <c r="C13" s="165"/>
      <c r="D13" s="165"/>
      <c r="E13" s="165"/>
      <c r="F13" s="166"/>
      <c r="G13" s="166"/>
      <c r="H13" s="167"/>
      <c r="I13" s="167"/>
      <c r="J13" s="168"/>
      <c r="K13" s="166"/>
      <c r="L13" s="166"/>
      <c r="M13" s="166"/>
      <c r="N13" s="166"/>
      <c r="O13" s="166"/>
      <c r="P13" s="169"/>
      <c r="Q13" s="169"/>
      <c r="R13" s="170"/>
      <c r="S13" s="170"/>
      <c r="T13" s="165"/>
      <c r="U13" s="165"/>
      <c r="V13" s="164"/>
      <c r="W13" s="164"/>
      <c r="X13" s="165"/>
      <c r="Y13" s="165"/>
      <c r="Z13" s="170"/>
      <c r="AA13" s="165"/>
    </row>
    <row r="14" spans="1:27" s="157" customFormat="1" ht="11.25">
      <c r="A14" s="466"/>
      <c r="B14" s="164"/>
      <c r="C14" s="165"/>
      <c r="D14" s="165"/>
      <c r="E14" s="165"/>
      <c r="F14" s="166"/>
      <c r="G14" s="166"/>
      <c r="H14" s="167"/>
      <c r="I14" s="167"/>
      <c r="J14" s="168"/>
      <c r="K14" s="166"/>
      <c r="L14" s="166"/>
      <c r="M14" s="166"/>
      <c r="N14" s="166"/>
      <c r="O14" s="166"/>
      <c r="P14" s="169"/>
      <c r="Q14" s="169"/>
      <c r="R14" s="170"/>
      <c r="S14" s="170"/>
      <c r="T14" s="165"/>
      <c r="U14" s="165"/>
      <c r="V14" s="164"/>
      <c r="W14" s="164"/>
      <c r="X14" s="165"/>
      <c r="Y14" s="165"/>
      <c r="Z14" s="170"/>
      <c r="AA14" s="165"/>
    </row>
    <row r="15" spans="1:27" s="157" customFormat="1" ht="11.25">
      <c r="A15" s="466"/>
      <c r="B15" s="164"/>
      <c r="C15" s="165"/>
      <c r="D15" s="165"/>
      <c r="E15" s="165"/>
      <c r="F15" s="166"/>
      <c r="G15" s="166"/>
      <c r="H15" s="167"/>
      <c r="I15" s="167"/>
      <c r="J15" s="168"/>
      <c r="K15" s="166"/>
      <c r="L15" s="166"/>
      <c r="M15" s="166"/>
      <c r="N15" s="166"/>
      <c r="O15" s="166"/>
      <c r="P15" s="169"/>
      <c r="Q15" s="169"/>
      <c r="R15" s="170"/>
      <c r="S15" s="170"/>
      <c r="T15" s="165"/>
      <c r="U15" s="165"/>
      <c r="V15" s="164"/>
      <c r="W15" s="164"/>
      <c r="X15" s="165"/>
      <c r="Y15" s="165"/>
      <c r="Z15" s="170"/>
      <c r="AA15" s="165"/>
    </row>
    <row r="16" spans="1:27" s="157" customFormat="1" ht="11.25">
      <c r="A16" s="466"/>
      <c r="B16" s="164"/>
      <c r="C16" s="165"/>
      <c r="D16" s="165"/>
      <c r="E16" s="165"/>
      <c r="F16" s="166"/>
      <c r="G16" s="166"/>
      <c r="H16" s="167"/>
      <c r="I16" s="167"/>
      <c r="J16" s="168"/>
      <c r="K16" s="166"/>
      <c r="L16" s="166"/>
      <c r="M16" s="166"/>
      <c r="N16" s="166"/>
      <c r="O16" s="166"/>
      <c r="P16" s="169"/>
      <c r="Q16" s="169"/>
      <c r="R16" s="170"/>
      <c r="S16" s="170"/>
      <c r="T16" s="165"/>
      <c r="U16" s="165"/>
      <c r="V16" s="164"/>
      <c r="W16" s="164"/>
      <c r="X16" s="165"/>
      <c r="Y16" s="165"/>
      <c r="Z16" s="170"/>
      <c r="AA16" s="165"/>
    </row>
    <row r="17" spans="1:27" ht="11.25">
      <c r="A17" s="466"/>
      <c r="B17" s="164"/>
      <c r="C17" s="165"/>
      <c r="D17" s="165"/>
      <c r="E17" s="165"/>
      <c r="F17" s="166"/>
      <c r="G17" s="166"/>
      <c r="H17" s="167"/>
      <c r="I17" s="167"/>
      <c r="J17" s="168"/>
      <c r="K17" s="166"/>
      <c r="L17" s="166"/>
      <c r="M17" s="166"/>
      <c r="N17" s="166"/>
      <c r="O17" s="166"/>
      <c r="P17" s="169"/>
      <c r="Q17" s="169"/>
      <c r="R17" s="170"/>
      <c r="S17" s="170"/>
      <c r="T17" s="165"/>
      <c r="U17" s="165"/>
      <c r="V17" s="164"/>
      <c r="W17" s="164"/>
      <c r="X17" s="165"/>
      <c r="Y17" s="165"/>
      <c r="Z17" s="170"/>
      <c r="AA17" s="165"/>
    </row>
    <row r="18" spans="1:27" s="470" customFormat="1" ht="11.25">
      <c r="A18" s="468">
        <v>900001</v>
      </c>
      <c r="B18" s="469" t="s">
        <v>110</v>
      </c>
      <c r="C18" s="469"/>
      <c r="D18" s="469"/>
      <c r="E18" s="469"/>
      <c r="F18" s="469">
        <f>SUM(F9:F17)</f>
        <v>0</v>
      </c>
      <c r="G18" s="469">
        <f>SUM(G9:G17)</f>
        <v>350000000</v>
      </c>
      <c r="H18" s="469">
        <f>SUM(H9:H17)</f>
        <v>80000000</v>
      </c>
      <c r="I18" s="469">
        <f>SUM(I9:I17)</f>
        <v>79555555.56</v>
      </c>
      <c r="J18" s="469"/>
      <c r="K18" s="469">
        <f>SUM(K9:K17)</f>
        <v>0</v>
      </c>
      <c r="L18" s="469">
        <f>SUM(L9:L17)</f>
        <v>444444.4399999976</v>
      </c>
      <c r="M18" s="469">
        <f>SUM(M9:M17)</f>
        <v>0</v>
      </c>
      <c r="N18" s="469">
        <f>SUM(N9:N17)</f>
        <v>187133.33</v>
      </c>
      <c r="O18" s="469">
        <f>SUM(O9:O17)</f>
        <v>444444.44</v>
      </c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</row>
    <row r="19" spans="1:27" s="163" customFormat="1" ht="11.25">
      <c r="A19" s="35"/>
      <c r="B19" s="52"/>
      <c r="C19" s="52"/>
      <c r="D19" s="52"/>
      <c r="E19" s="52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4"/>
      <c r="Q19" s="52"/>
      <c r="R19" s="52"/>
      <c r="S19" s="55"/>
      <c r="T19" s="52"/>
      <c r="U19" s="52"/>
      <c r="V19" s="52"/>
      <c r="W19" s="52"/>
      <c r="X19" s="52"/>
      <c r="Y19" s="52"/>
      <c r="Z19" s="52"/>
      <c r="AA19" s="52"/>
    </row>
    <row r="20" spans="1:27" s="163" customFormat="1" ht="11.25">
      <c r="A20" s="35"/>
      <c r="B20" s="52"/>
      <c r="C20" s="52"/>
      <c r="D20" s="52"/>
      <c r="E20" s="52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4"/>
      <c r="Q20" s="52"/>
      <c r="R20" s="52"/>
      <c r="S20" s="55"/>
      <c r="T20" s="52"/>
      <c r="U20" s="52"/>
      <c r="V20" s="52"/>
      <c r="W20" s="52"/>
      <c r="X20" s="52"/>
      <c r="Y20" s="52"/>
      <c r="Z20" s="52"/>
      <c r="AA20" s="52"/>
    </row>
  </sheetData>
  <sheetProtection insertRows="0" deleteRows="0" autoFilter="0"/>
  <mergeCells count="3">
    <mergeCell ref="A1:Z1"/>
    <mergeCell ref="P4:T4"/>
    <mergeCell ref="A4:E4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300" verticalDpi="300" orientation="landscape" scale="4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35"/>
  <sheetViews>
    <sheetView zoomScaleSheetLayoutView="100" zoomScalePageLayoutView="0" workbookViewId="0" topLeftCell="A1">
      <selection activeCell="A5" sqref="A5"/>
    </sheetView>
  </sheetViews>
  <sheetFormatPr defaultColWidth="12.421875" defaultRowHeight="15"/>
  <cols>
    <col min="1" max="1" width="19.7109375" style="392" customWidth="1"/>
    <col min="2" max="2" width="50.7109375" style="392" customWidth="1"/>
    <col min="3" max="4" width="17.7109375" style="6" customWidth="1"/>
    <col min="5" max="16384" width="12.421875" style="392" customWidth="1"/>
  </cols>
  <sheetData>
    <row r="1" spans="1:2" ht="15">
      <c r="A1" s="418"/>
      <c r="B1" s="418"/>
    </row>
    <row r="2" spans="1:2" ht="15">
      <c r="A2" s="418"/>
      <c r="B2" s="418"/>
    </row>
    <row r="3" spans="1:2" ht="15">
      <c r="A3" s="418"/>
      <c r="B3" s="418"/>
    </row>
    <row r="4" spans="1:2" ht="15">
      <c r="A4" s="418"/>
      <c r="B4" s="418"/>
    </row>
    <row r="5" spans="1:4" s="22" customFormat="1" ht="11.25" customHeight="1">
      <c r="A5" s="419" t="s">
        <v>242</v>
      </c>
      <c r="B5" s="412"/>
      <c r="C5"/>
      <c r="D5" s="399" t="s">
        <v>259</v>
      </c>
    </row>
    <row r="6" spans="1:4" ht="11.25" customHeight="1">
      <c r="A6" s="42"/>
      <c r="B6" s="42"/>
      <c r="C6" s="43"/>
      <c r="D6" s="57"/>
    </row>
    <row r="7" spans="1:4" ht="15" customHeight="1">
      <c r="A7" s="420" t="s">
        <v>46</v>
      </c>
      <c r="B7" s="420" t="s">
        <v>47</v>
      </c>
      <c r="C7" s="420" t="s">
        <v>48</v>
      </c>
      <c r="D7" s="420" t="s">
        <v>58</v>
      </c>
    </row>
    <row r="8" spans="1:4" ht="12">
      <c r="A8" s="291" t="s">
        <v>615</v>
      </c>
      <c r="B8" s="292" t="s">
        <v>616</v>
      </c>
      <c r="C8" s="293">
        <v>131390945.77</v>
      </c>
      <c r="D8" s="294"/>
    </row>
    <row r="9" spans="1:4" ht="12">
      <c r="A9" s="291" t="s">
        <v>617</v>
      </c>
      <c r="B9" s="292" t="s">
        <v>618</v>
      </c>
      <c r="C9" s="293">
        <v>3267953.6</v>
      </c>
      <c r="D9" s="294"/>
    </row>
    <row r="10" spans="1:4" ht="12">
      <c r="A10" s="291" t="s">
        <v>619</v>
      </c>
      <c r="B10" s="292" t="s">
        <v>620</v>
      </c>
      <c r="C10" s="293">
        <v>54382268.47</v>
      </c>
      <c r="D10" s="294"/>
    </row>
    <row r="11" spans="1:4" ht="12">
      <c r="A11" s="291" t="s">
        <v>621</v>
      </c>
      <c r="B11" s="292" t="s">
        <v>622</v>
      </c>
      <c r="C11" s="293">
        <v>1909267.03</v>
      </c>
      <c r="D11" s="294"/>
    </row>
    <row r="12" spans="1:4" ht="12">
      <c r="A12" s="291" t="s">
        <v>623</v>
      </c>
      <c r="B12" s="292" t="s">
        <v>1446</v>
      </c>
      <c r="C12" s="293">
        <v>30792367.62</v>
      </c>
      <c r="D12" s="294"/>
    </row>
    <row r="13" spans="1:4" ht="12">
      <c r="A13" s="291" t="s">
        <v>624</v>
      </c>
      <c r="B13" s="292" t="s">
        <v>625</v>
      </c>
      <c r="C13" s="293">
        <v>11461936.85</v>
      </c>
      <c r="D13" s="294"/>
    </row>
    <row r="14" spans="1:4" ht="12">
      <c r="A14" s="291" t="s">
        <v>626</v>
      </c>
      <c r="B14" s="292" t="s">
        <v>627</v>
      </c>
      <c r="C14" s="293">
        <v>152441.19</v>
      </c>
      <c r="D14" s="294"/>
    </row>
    <row r="15" spans="1:4" ht="12">
      <c r="A15" s="291" t="s">
        <v>628</v>
      </c>
      <c r="B15" s="292" t="s">
        <v>629</v>
      </c>
      <c r="C15" s="293">
        <v>97545</v>
      </c>
      <c r="D15" s="294"/>
    </row>
    <row r="16" spans="1:4" ht="12">
      <c r="A16" s="291" t="s">
        <v>630</v>
      </c>
      <c r="B16" s="292" t="s">
        <v>631</v>
      </c>
      <c r="C16" s="293">
        <v>1560011.08</v>
      </c>
      <c r="D16" s="294"/>
    </row>
    <row r="17" spans="1:4" ht="12">
      <c r="A17" s="291" t="s">
        <v>632</v>
      </c>
      <c r="B17" s="292" t="s">
        <v>633</v>
      </c>
      <c r="C17" s="293">
        <v>5326880.11</v>
      </c>
      <c r="D17" s="294"/>
    </row>
    <row r="18" spans="1:4" ht="12">
      <c r="A18" s="291" t="s">
        <v>634</v>
      </c>
      <c r="B18" s="292" t="s">
        <v>635</v>
      </c>
      <c r="C18" s="293">
        <v>86209.61</v>
      </c>
      <c r="D18" s="294"/>
    </row>
    <row r="19" spans="1:4" ht="12">
      <c r="A19" s="291" t="s">
        <v>636</v>
      </c>
      <c r="B19" s="292" t="s">
        <v>637</v>
      </c>
      <c r="C19" s="293">
        <v>5088608.57</v>
      </c>
      <c r="D19" s="294"/>
    </row>
    <row r="20" spans="1:4" ht="12">
      <c r="A20" s="291" t="s">
        <v>638</v>
      </c>
      <c r="B20" s="292" t="s">
        <v>639</v>
      </c>
      <c r="C20" s="293">
        <v>285117.21</v>
      </c>
      <c r="D20" s="294"/>
    </row>
    <row r="21" spans="1:4" ht="12">
      <c r="A21" s="291" t="s">
        <v>640</v>
      </c>
      <c r="B21" s="292" t="s">
        <v>641</v>
      </c>
      <c r="C21" s="293">
        <v>758200.62</v>
      </c>
      <c r="D21" s="294"/>
    </row>
    <row r="22" spans="1:4" ht="12">
      <c r="A22" s="291" t="s">
        <v>642</v>
      </c>
      <c r="B22" s="292" t="s">
        <v>643</v>
      </c>
      <c r="C22" s="293">
        <v>39275.31</v>
      </c>
      <c r="D22" s="294"/>
    </row>
    <row r="23" spans="1:4" ht="12">
      <c r="A23" s="291" t="s">
        <v>644</v>
      </c>
      <c r="B23" s="292" t="s">
        <v>645</v>
      </c>
      <c r="C23" s="293">
        <v>335180.77</v>
      </c>
      <c r="D23" s="294"/>
    </row>
    <row r="24" spans="1:4" ht="12">
      <c r="A24" s="291" t="s">
        <v>646</v>
      </c>
      <c r="B24" s="292" t="s">
        <v>647</v>
      </c>
      <c r="C24" s="293">
        <v>85237.76</v>
      </c>
      <c r="D24" s="294"/>
    </row>
    <row r="25" spans="1:4" ht="12">
      <c r="A25" s="291" t="s">
        <v>648</v>
      </c>
      <c r="B25" s="292" t="s">
        <v>649</v>
      </c>
      <c r="C25" s="293">
        <v>277782.01</v>
      </c>
      <c r="D25" s="294"/>
    </row>
    <row r="26" spans="1:4" ht="12">
      <c r="A26" s="291" t="s">
        <v>650</v>
      </c>
      <c r="B26" s="292" t="s">
        <v>651</v>
      </c>
      <c r="C26" s="293">
        <v>4765.68</v>
      </c>
      <c r="D26" s="294"/>
    </row>
    <row r="27" spans="1:4" ht="12">
      <c r="A27" s="291" t="s">
        <v>652</v>
      </c>
      <c r="B27" s="292" t="s">
        <v>653</v>
      </c>
      <c r="C27" s="293">
        <v>500</v>
      </c>
      <c r="D27" s="294"/>
    </row>
    <row r="28" spans="1:4" ht="12">
      <c r="A28" s="291" t="s">
        <v>654</v>
      </c>
      <c r="B28" s="292" t="s">
        <v>655</v>
      </c>
      <c r="C28" s="293">
        <v>7625.98</v>
      </c>
      <c r="D28" s="294"/>
    </row>
    <row r="29" spans="1:4" ht="12">
      <c r="A29" s="291" t="s">
        <v>656</v>
      </c>
      <c r="B29" s="292" t="s">
        <v>657</v>
      </c>
      <c r="C29" s="293">
        <v>2101.13</v>
      </c>
      <c r="D29" s="294"/>
    </row>
    <row r="30" spans="1:4" ht="12">
      <c r="A30" s="291" t="s">
        <v>658</v>
      </c>
      <c r="B30" s="292" t="s">
        <v>659</v>
      </c>
      <c r="C30" s="293">
        <v>343045.2</v>
      </c>
      <c r="D30" s="294"/>
    </row>
    <row r="31" spans="1:4" ht="12">
      <c r="A31" s="291" t="s">
        <v>660</v>
      </c>
      <c r="B31" s="292" t="s">
        <v>661</v>
      </c>
      <c r="C31" s="293">
        <v>1546876.34</v>
      </c>
      <c r="D31" s="294"/>
    </row>
    <row r="32" spans="1:4" ht="12">
      <c r="A32" s="291" t="s">
        <v>662</v>
      </c>
      <c r="B32" s="292" t="s">
        <v>663</v>
      </c>
      <c r="C32" s="293">
        <v>5250</v>
      </c>
      <c r="D32" s="294"/>
    </row>
    <row r="33" spans="1:4" ht="12">
      <c r="A33" s="291" t="s">
        <v>1447</v>
      </c>
      <c r="B33" s="292" t="s">
        <v>1448</v>
      </c>
      <c r="C33" s="293">
        <v>245480</v>
      </c>
      <c r="D33" s="294"/>
    </row>
    <row r="34" spans="1:4" ht="12">
      <c r="A34" s="291" t="s">
        <v>664</v>
      </c>
      <c r="B34" s="292" t="s">
        <v>665</v>
      </c>
      <c r="C34" s="293">
        <v>3257.07</v>
      </c>
      <c r="D34" s="294"/>
    </row>
    <row r="35" spans="1:4" ht="12">
      <c r="A35" s="291" t="s">
        <v>666</v>
      </c>
      <c r="B35" s="292" t="s">
        <v>667</v>
      </c>
      <c r="C35" s="293">
        <v>1012977.12</v>
      </c>
      <c r="D35" s="294"/>
    </row>
    <row r="36" spans="1:4" ht="12">
      <c r="A36" s="291">
        <v>413103170</v>
      </c>
      <c r="B36" s="292" t="s">
        <v>1684</v>
      </c>
      <c r="C36" s="293">
        <v>214011.72</v>
      </c>
      <c r="D36" s="294"/>
    </row>
    <row r="37" spans="1:4" ht="12">
      <c r="A37" s="291" t="s">
        <v>668</v>
      </c>
      <c r="B37" s="292" t="s">
        <v>669</v>
      </c>
      <c r="C37" s="293">
        <v>1853144.52</v>
      </c>
      <c r="D37" s="294"/>
    </row>
    <row r="38" spans="1:4" ht="12">
      <c r="A38" s="291" t="s">
        <v>670</v>
      </c>
      <c r="B38" s="292" t="s">
        <v>671</v>
      </c>
      <c r="C38" s="293">
        <v>1227886.73</v>
      </c>
      <c r="D38" s="294"/>
    </row>
    <row r="39" spans="1:4" ht="12">
      <c r="A39" s="291" t="s">
        <v>672</v>
      </c>
      <c r="B39" s="292" t="s">
        <v>673</v>
      </c>
      <c r="C39" s="293">
        <v>31835.6</v>
      </c>
      <c r="D39" s="294"/>
    </row>
    <row r="40" spans="1:4" ht="12">
      <c r="A40" s="291" t="s">
        <v>674</v>
      </c>
      <c r="B40" s="292" t="s">
        <v>675</v>
      </c>
      <c r="C40" s="293">
        <v>2924110.93</v>
      </c>
      <c r="D40" s="294"/>
    </row>
    <row r="41" spans="1:4" ht="12">
      <c r="A41" s="291" t="s">
        <v>676</v>
      </c>
      <c r="B41" s="292" t="s">
        <v>677</v>
      </c>
      <c r="C41" s="293">
        <v>205297.12</v>
      </c>
      <c r="D41" s="294"/>
    </row>
    <row r="42" spans="1:4" ht="12">
      <c r="A42" s="291" t="s">
        <v>678</v>
      </c>
      <c r="B42" s="292" t="s">
        <v>679</v>
      </c>
      <c r="C42" s="293">
        <v>268546.01</v>
      </c>
      <c r="D42" s="294"/>
    </row>
    <row r="43" spans="1:4" ht="12">
      <c r="A43" s="291" t="s">
        <v>680</v>
      </c>
      <c r="B43" s="292" t="s">
        <v>681</v>
      </c>
      <c r="C43" s="293">
        <v>447766.03</v>
      </c>
      <c r="D43" s="294"/>
    </row>
    <row r="44" spans="1:4" ht="12">
      <c r="A44" s="291" t="s">
        <v>682</v>
      </c>
      <c r="B44" s="292" t="s">
        <v>683</v>
      </c>
      <c r="C44" s="293">
        <v>239535.35</v>
      </c>
      <c r="D44" s="294"/>
    </row>
    <row r="45" spans="1:4" ht="12">
      <c r="A45" s="291" t="s">
        <v>684</v>
      </c>
      <c r="B45" s="292" t="s">
        <v>685</v>
      </c>
      <c r="C45" s="293">
        <v>2126780</v>
      </c>
      <c r="D45" s="294"/>
    </row>
    <row r="46" spans="1:4" s="12" customFormat="1" ht="12">
      <c r="A46" s="291" t="s">
        <v>686</v>
      </c>
      <c r="B46" s="292" t="s">
        <v>687</v>
      </c>
      <c r="C46" s="293">
        <v>3586556.42</v>
      </c>
      <c r="D46" s="294"/>
    </row>
    <row r="47" spans="1:4" s="12" customFormat="1" ht="12">
      <c r="A47" s="291" t="s">
        <v>688</v>
      </c>
      <c r="B47" s="292" t="s">
        <v>689</v>
      </c>
      <c r="C47" s="293">
        <v>9384.02</v>
      </c>
      <c r="D47" s="294"/>
    </row>
    <row r="48" spans="1:4" s="12" customFormat="1" ht="12">
      <c r="A48" s="291" t="s">
        <v>690</v>
      </c>
      <c r="B48" s="292" t="s">
        <v>691</v>
      </c>
      <c r="C48" s="293">
        <v>135416.8</v>
      </c>
      <c r="D48" s="294"/>
    </row>
    <row r="49" spans="1:4" ht="12">
      <c r="A49" s="291" t="s">
        <v>692</v>
      </c>
      <c r="B49" s="292" t="s">
        <v>693</v>
      </c>
      <c r="C49" s="293">
        <v>473123.97</v>
      </c>
      <c r="D49" s="294"/>
    </row>
    <row r="50" spans="1:4" s="92" customFormat="1" ht="12">
      <c r="A50" s="291" t="s">
        <v>694</v>
      </c>
      <c r="B50" s="292" t="s">
        <v>695</v>
      </c>
      <c r="C50" s="421">
        <v>6747</v>
      </c>
      <c r="D50" s="294"/>
    </row>
    <row r="51" spans="1:4" ht="12">
      <c r="A51" s="291" t="s">
        <v>696</v>
      </c>
      <c r="B51" s="292" t="s">
        <v>697</v>
      </c>
      <c r="C51" s="293">
        <v>4241.8</v>
      </c>
      <c r="D51" s="294"/>
    </row>
    <row r="52" spans="1:4" ht="12">
      <c r="A52" s="291" t="s">
        <v>698</v>
      </c>
      <c r="B52" s="292" t="s">
        <v>699</v>
      </c>
      <c r="C52" s="293">
        <v>1990010.88</v>
      </c>
      <c r="D52" s="294"/>
    </row>
    <row r="53" spans="1:4" ht="12">
      <c r="A53" s="291" t="s">
        <v>700</v>
      </c>
      <c r="B53" s="292" t="s">
        <v>701</v>
      </c>
      <c r="C53" s="293">
        <v>2217502.55</v>
      </c>
      <c r="D53" s="294"/>
    </row>
    <row r="54" spans="1:4" ht="12">
      <c r="A54" s="291" t="s">
        <v>702</v>
      </c>
      <c r="B54" s="292" t="s">
        <v>703</v>
      </c>
      <c r="C54" s="293">
        <v>20711.99</v>
      </c>
      <c r="D54" s="294"/>
    </row>
    <row r="55" spans="1:4" ht="12">
      <c r="A55" s="291" t="s">
        <v>704</v>
      </c>
      <c r="B55" s="292" t="s">
        <v>705</v>
      </c>
      <c r="C55" s="293">
        <v>18801955.74</v>
      </c>
      <c r="D55" s="294"/>
    </row>
    <row r="56" spans="1:4" ht="12">
      <c r="A56" s="291" t="s">
        <v>706</v>
      </c>
      <c r="B56" s="292" t="s">
        <v>707</v>
      </c>
      <c r="C56" s="293">
        <v>214495.7</v>
      </c>
      <c r="D56" s="294"/>
    </row>
    <row r="57" spans="1:4" ht="12">
      <c r="A57" s="291" t="s">
        <v>708</v>
      </c>
      <c r="B57" s="292" t="s">
        <v>709</v>
      </c>
      <c r="C57" s="293">
        <v>832321.8</v>
      </c>
      <c r="D57" s="294"/>
    </row>
    <row r="58" spans="1:4" ht="12">
      <c r="A58" s="291" t="s">
        <v>710</v>
      </c>
      <c r="B58" s="292" t="s">
        <v>711</v>
      </c>
      <c r="C58" s="293">
        <v>412057.08</v>
      </c>
      <c r="D58" s="294"/>
    </row>
    <row r="59" spans="1:4" ht="12">
      <c r="A59" s="291" t="s">
        <v>712</v>
      </c>
      <c r="B59" s="292" t="s">
        <v>713</v>
      </c>
      <c r="C59" s="293">
        <v>954038.97</v>
      </c>
      <c r="D59" s="294"/>
    </row>
    <row r="60" spans="1:4" ht="12">
      <c r="A60" s="291" t="s">
        <v>714</v>
      </c>
      <c r="B60" s="292" t="s">
        <v>715</v>
      </c>
      <c r="C60" s="293">
        <v>179017.5</v>
      </c>
      <c r="D60" s="294"/>
    </row>
    <row r="61" spans="1:4" ht="12">
      <c r="A61" s="291" t="s">
        <v>716</v>
      </c>
      <c r="B61" s="292" t="s">
        <v>717</v>
      </c>
      <c r="C61" s="293">
        <v>5233760.19</v>
      </c>
      <c r="D61" s="294"/>
    </row>
    <row r="62" spans="1:4" ht="12">
      <c r="A62" s="291" t="s">
        <v>718</v>
      </c>
      <c r="B62" s="292" t="s">
        <v>719</v>
      </c>
      <c r="C62" s="293">
        <v>2046354.38</v>
      </c>
      <c r="D62" s="294"/>
    </row>
    <row r="63" spans="1:4" ht="12">
      <c r="A63" s="291" t="s">
        <v>720</v>
      </c>
      <c r="B63" s="292" t="s">
        <v>721</v>
      </c>
      <c r="C63" s="293">
        <v>2054496.79</v>
      </c>
      <c r="D63" s="294"/>
    </row>
    <row r="64" spans="1:4" ht="12">
      <c r="A64" s="291" t="s">
        <v>722</v>
      </c>
      <c r="B64" s="292" t="s">
        <v>723</v>
      </c>
      <c r="C64" s="293">
        <v>1060609.94</v>
      </c>
      <c r="D64" s="294"/>
    </row>
    <row r="65" spans="1:4" ht="12">
      <c r="A65" s="291" t="s">
        <v>724</v>
      </c>
      <c r="B65" s="292" t="s">
        <v>725</v>
      </c>
      <c r="C65" s="293">
        <v>819933.46</v>
      </c>
      <c r="D65" s="294"/>
    </row>
    <row r="66" spans="1:4" ht="12">
      <c r="A66" s="291" t="s">
        <v>726</v>
      </c>
      <c r="B66" s="292" t="s">
        <v>727</v>
      </c>
      <c r="C66" s="293">
        <v>423302.36</v>
      </c>
      <c r="D66" s="294"/>
    </row>
    <row r="67" spans="1:4" ht="12">
      <c r="A67" s="291" t="s">
        <v>728</v>
      </c>
      <c r="B67" s="292" t="s">
        <v>729</v>
      </c>
      <c r="C67" s="293">
        <v>1976754.29</v>
      </c>
      <c r="D67" s="294"/>
    </row>
    <row r="68" spans="1:4" ht="12">
      <c r="A68" s="291" t="s">
        <v>730</v>
      </c>
      <c r="B68" s="292" t="s">
        <v>731</v>
      </c>
      <c r="C68" s="293">
        <v>1331474.31</v>
      </c>
      <c r="D68" s="294"/>
    </row>
    <row r="69" spans="1:4" ht="12">
      <c r="A69" s="291" t="s">
        <v>732</v>
      </c>
      <c r="B69" s="292" t="s">
        <v>733</v>
      </c>
      <c r="C69" s="293">
        <v>2988.26</v>
      </c>
      <c r="D69" s="294"/>
    </row>
    <row r="70" spans="1:4" ht="12">
      <c r="A70" s="291" t="s">
        <v>734</v>
      </c>
      <c r="B70" s="292" t="s">
        <v>735</v>
      </c>
      <c r="C70" s="293">
        <v>501573.18</v>
      </c>
      <c r="D70" s="294"/>
    </row>
    <row r="71" spans="1:4" ht="12">
      <c r="A71" s="291" t="s">
        <v>736</v>
      </c>
      <c r="B71" s="292" t="s">
        <v>737</v>
      </c>
      <c r="C71" s="293">
        <v>684056.94</v>
      </c>
      <c r="D71" s="294"/>
    </row>
    <row r="72" spans="1:4" ht="12">
      <c r="A72" s="291" t="s">
        <v>738</v>
      </c>
      <c r="B72" s="292" t="s">
        <v>739</v>
      </c>
      <c r="C72" s="293">
        <v>2030775.13</v>
      </c>
      <c r="D72" s="294"/>
    </row>
    <row r="73" spans="1:4" ht="12">
      <c r="A73" s="291" t="s">
        <v>740</v>
      </c>
      <c r="B73" s="292" t="s">
        <v>741</v>
      </c>
      <c r="C73" s="293">
        <v>2122653.19</v>
      </c>
      <c r="D73" s="294"/>
    </row>
    <row r="74" spans="1:4" ht="12">
      <c r="A74" s="291" t="s">
        <v>742</v>
      </c>
      <c r="B74" s="292" t="s">
        <v>743</v>
      </c>
      <c r="C74" s="293">
        <v>718515.25</v>
      </c>
      <c r="D74" s="294"/>
    </row>
    <row r="75" spans="1:4" ht="12">
      <c r="A75" s="291" t="s">
        <v>744</v>
      </c>
      <c r="B75" s="292" t="s">
        <v>745</v>
      </c>
      <c r="C75" s="293">
        <v>1887561.68</v>
      </c>
      <c r="D75" s="294"/>
    </row>
    <row r="76" spans="1:4" ht="12">
      <c r="A76" s="291" t="s">
        <v>746</v>
      </c>
      <c r="B76" s="292" t="s">
        <v>747</v>
      </c>
      <c r="C76" s="293">
        <v>163406.53</v>
      </c>
      <c r="D76" s="294"/>
    </row>
    <row r="77" spans="1:4" ht="12">
      <c r="A77" s="291" t="s">
        <v>748</v>
      </c>
      <c r="B77" s="292" t="s">
        <v>749</v>
      </c>
      <c r="C77" s="293">
        <v>123462.24</v>
      </c>
      <c r="D77" s="294"/>
    </row>
    <row r="78" spans="1:4" ht="12">
      <c r="A78" s="291" t="s">
        <v>750</v>
      </c>
      <c r="B78" s="292" t="s">
        <v>751</v>
      </c>
      <c r="C78" s="293">
        <v>332885.48</v>
      </c>
      <c r="D78" s="294"/>
    </row>
    <row r="79" spans="1:4" ht="12">
      <c r="A79" s="291" t="s">
        <v>752</v>
      </c>
      <c r="B79" s="292" t="s">
        <v>753</v>
      </c>
      <c r="C79" s="293">
        <v>33556.48</v>
      </c>
      <c r="D79" s="294"/>
    </row>
    <row r="80" spans="1:4" ht="12">
      <c r="A80" s="291" t="s">
        <v>754</v>
      </c>
      <c r="B80" s="292" t="s">
        <v>755</v>
      </c>
      <c r="C80" s="293">
        <v>110160.74</v>
      </c>
      <c r="D80" s="294"/>
    </row>
    <row r="81" spans="1:4" ht="12">
      <c r="A81" s="291" t="s">
        <v>756</v>
      </c>
      <c r="B81" s="292" t="s">
        <v>757</v>
      </c>
      <c r="C81" s="293">
        <v>1266947.43</v>
      </c>
      <c r="D81" s="294"/>
    </row>
    <row r="82" spans="1:4" ht="12">
      <c r="A82" s="291" t="s">
        <v>758</v>
      </c>
      <c r="B82" s="292" t="s">
        <v>759</v>
      </c>
      <c r="C82" s="293">
        <v>321910.58</v>
      </c>
      <c r="D82" s="294"/>
    </row>
    <row r="83" spans="1:4" ht="12">
      <c r="A83" s="291" t="s">
        <v>1544</v>
      </c>
      <c r="B83" s="292" t="s">
        <v>1545</v>
      </c>
      <c r="C83" s="293">
        <v>1353.15</v>
      </c>
      <c r="D83" s="294"/>
    </row>
    <row r="84" spans="1:4" ht="12">
      <c r="A84" s="291" t="s">
        <v>760</v>
      </c>
      <c r="B84" s="292" t="s">
        <v>761</v>
      </c>
      <c r="C84" s="293">
        <v>34729017.64</v>
      </c>
      <c r="D84" s="294"/>
    </row>
    <row r="85" spans="1:4" ht="12">
      <c r="A85" s="291" t="s">
        <v>762</v>
      </c>
      <c r="B85" s="292" t="s">
        <v>763</v>
      </c>
      <c r="C85" s="293">
        <v>99952.01</v>
      </c>
      <c r="D85" s="294"/>
    </row>
    <row r="86" spans="1:4" ht="12">
      <c r="A86" s="291" t="s">
        <v>764</v>
      </c>
      <c r="B86" s="292" t="s">
        <v>1546</v>
      </c>
      <c r="C86" s="293">
        <v>105928.33</v>
      </c>
      <c r="D86" s="294"/>
    </row>
    <row r="87" spans="1:4" ht="12">
      <c r="A87" s="291" t="s">
        <v>765</v>
      </c>
      <c r="B87" s="292" t="s">
        <v>1547</v>
      </c>
      <c r="C87" s="293">
        <v>977184</v>
      </c>
      <c r="D87" s="294"/>
    </row>
    <row r="88" spans="1:4" ht="12">
      <c r="A88" s="291" t="s">
        <v>766</v>
      </c>
      <c r="B88" s="292" t="s">
        <v>767</v>
      </c>
      <c r="C88" s="293">
        <v>66998</v>
      </c>
      <c r="D88" s="294"/>
    </row>
    <row r="89" spans="1:4" ht="12">
      <c r="A89" s="291" t="s">
        <v>768</v>
      </c>
      <c r="B89" s="292" t="s">
        <v>769</v>
      </c>
      <c r="C89" s="293">
        <v>397954.4</v>
      </c>
      <c r="D89" s="294"/>
    </row>
    <row r="90" spans="1:4" ht="12">
      <c r="A90" s="291" t="s">
        <v>1449</v>
      </c>
      <c r="B90" s="292" t="s">
        <v>1450</v>
      </c>
      <c r="C90" s="293">
        <v>83818.24</v>
      </c>
      <c r="D90" s="294"/>
    </row>
    <row r="91" spans="1:4" ht="12">
      <c r="A91" s="291" t="s">
        <v>1451</v>
      </c>
      <c r="B91" s="292" t="s">
        <v>1452</v>
      </c>
      <c r="C91" s="293">
        <v>45649.65</v>
      </c>
      <c r="D91" s="294"/>
    </row>
    <row r="92" spans="1:4" ht="12">
      <c r="A92" s="291" t="s">
        <v>1453</v>
      </c>
      <c r="B92" s="292" t="s">
        <v>1454</v>
      </c>
      <c r="C92" s="293">
        <v>106687.32</v>
      </c>
      <c r="D92" s="294"/>
    </row>
    <row r="93" spans="1:4" ht="12">
      <c r="A93" s="291" t="s">
        <v>770</v>
      </c>
      <c r="B93" s="292" t="s">
        <v>771</v>
      </c>
      <c r="C93" s="293">
        <v>26004</v>
      </c>
      <c r="D93" s="294"/>
    </row>
    <row r="94" spans="1:4" ht="12">
      <c r="A94" s="291" t="s">
        <v>772</v>
      </c>
      <c r="B94" s="292" t="s">
        <v>773</v>
      </c>
      <c r="C94" s="293">
        <v>1530829.67</v>
      </c>
      <c r="D94" s="294"/>
    </row>
    <row r="95" spans="1:4" ht="12">
      <c r="A95" s="291" t="s">
        <v>1548</v>
      </c>
      <c r="B95" s="292" t="s">
        <v>1549</v>
      </c>
      <c r="C95" s="293">
        <v>629845</v>
      </c>
      <c r="D95" s="294"/>
    </row>
    <row r="96" spans="1:4" ht="12">
      <c r="A96" s="291" t="s">
        <v>774</v>
      </c>
      <c r="B96" s="292" t="s">
        <v>775</v>
      </c>
      <c r="C96" s="293">
        <v>108627</v>
      </c>
      <c r="D96" s="294"/>
    </row>
    <row r="97" spans="1:4" ht="12">
      <c r="A97" s="291" t="s">
        <v>776</v>
      </c>
      <c r="B97" s="292" t="s">
        <v>777</v>
      </c>
      <c r="C97" s="293">
        <v>4829990.27</v>
      </c>
      <c r="D97" s="294"/>
    </row>
    <row r="98" spans="1:4" ht="12">
      <c r="A98" s="291" t="s">
        <v>778</v>
      </c>
      <c r="B98" s="292" t="s">
        <v>779</v>
      </c>
      <c r="C98" s="293">
        <v>1704975.85</v>
      </c>
      <c r="D98" s="294"/>
    </row>
    <row r="99" spans="1:4" ht="12">
      <c r="A99" s="291" t="s">
        <v>780</v>
      </c>
      <c r="B99" s="292" t="s">
        <v>781</v>
      </c>
      <c r="C99" s="293">
        <v>16944</v>
      </c>
      <c r="D99" s="294"/>
    </row>
    <row r="100" spans="1:4" ht="12">
      <c r="A100" s="291" t="s">
        <v>782</v>
      </c>
      <c r="B100" s="292" t="s">
        <v>783</v>
      </c>
      <c r="C100" s="293">
        <v>47678.4</v>
      </c>
      <c r="D100" s="294"/>
    </row>
    <row r="101" spans="1:4" ht="12">
      <c r="A101" s="291" t="s">
        <v>784</v>
      </c>
      <c r="B101" s="292" t="s">
        <v>785</v>
      </c>
      <c r="C101" s="293">
        <v>62160</v>
      </c>
      <c r="D101" s="294"/>
    </row>
    <row r="102" spans="1:4" ht="12">
      <c r="A102" s="291" t="s">
        <v>786</v>
      </c>
      <c r="B102" s="292" t="s">
        <v>787</v>
      </c>
      <c r="C102" s="293">
        <v>60000</v>
      </c>
      <c r="D102" s="294"/>
    </row>
    <row r="103" spans="1:4" ht="12">
      <c r="A103" s="291" t="s">
        <v>788</v>
      </c>
      <c r="B103" s="292" t="s">
        <v>789</v>
      </c>
      <c r="C103" s="293">
        <v>168565.12</v>
      </c>
      <c r="D103" s="294"/>
    </row>
    <row r="104" spans="1:4" ht="12">
      <c r="A104" s="291" t="s">
        <v>790</v>
      </c>
      <c r="B104" s="292" t="s">
        <v>791</v>
      </c>
      <c r="C104" s="293">
        <v>11674.88</v>
      </c>
      <c r="D104" s="294"/>
    </row>
    <row r="105" spans="1:4" ht="12">
      <c r="A105" s="291" t="s">
        <v>792</v>
      </c>
      <c r="B105" s="292" t="s">
        <v>793</v>
      </c>
      <c r="C105" s="293">
        <v>134890.5</v>
      </c>
      <c r="D105" s="294"/>
    </row>
    <row r="106" spans="1:4" ht="12">
      <c r="A106" s="291" t="s">
        <v>794</v>
      </c>
      <c r="B106" s="292" t="s">
        <v>795</v>
      </c>
      <c r="C106" s="293">
        <v>98890</v>
      </c>
      <c r="D106" s="294"/>
    </row>
    <row r="107" spans="1:4" ht="12">
      <c r="A107" s="291" t="s">
        <v>796</v>
      </c>
      <c r="B107" s="292" t="s">
        <v>797</v>
      </c>
      <c r="C107" s="293">
        <v>157479</v>
      </c>
      <c r="D107" s="294"/>
    </row>
    <row r="108" spans="1:4" ht="12">
      <c r="A108" s="291" t="s">
        <v>798</v>
      </c>
      <c r="B108" s="292" t="s">
        <v>1455</v>
      </c>
      <c r="C108" s="293">
        <v>218270</v>
      </c>
      <c r="D108" s="294"/>
    </row>
    <row r="109" spans="1:4" ht="12">
      <c r="A109" s="291" t="s">
        <v>799</v>
      </c>
      <c r="B109" s="292" t="s">
        <v>800</v>
      </c>
      <c r="C109" s="293">
        <v>56621.96</v>
      </c>
      <c r="D109" s="294"/>
    </row>
    <row r="110" spans="1:4" ht="12">
      <c r="A110" s="291" t="s">
        <v>801</v>
      </c>
      <c r="B110" s="292" t="s">
        <v>802</v>
      </c>
      <c r="C110" s="293">
        <v>72885</v>
      </c>
      <c r="D110" s="294"/>
    </row>
    <row r="111" spans="1:4" ht="12">
      <c r="A111" s="291" t="s">
        <v>803</v>
      </c>
      <c r="B111" s="292" t="s">
        <v>804</v>
      </c>
      <c r="C111" s="293">
        <v>355148</v>
      </c>
      <c r="D111" s="294"/>
    </row>
    <row r="112" spans="1:4" ht="12">
      <c r="A112" s="291" t="s">
        <v>805</v>
      </c>
      <c r="B112" s="292" t="s">
        <v>806</v>
      </c>
      <c r="C112" s="293">
        <v>160146.01</v>
      </c>
      <c r="D112" s="294"/>
    </row>
    <row r="113" spans="1:4" ht="12">
      <c r="A113" s="291" t="s">
        <v>807</v>
      </c>
      <c r="B113" s="292" t="s">
        <v>808</v>
      </c>
      <c r="C113" s="293">
        <v>978613.16</v>
      </c>
      <c r="D113" s="294"/>
    </row>
    <row r="114" spans="1:4" ht="12">
      <c r="A114" s="291" t="s">
        <v>809</v>
      </c>
      <c r="B114" s="292" t="s">
        <v>810</v>
      </c>
      <c r="C114" s="293">
        <v>4936720</v>
      </c>
      <c r="D114" s="294"/>
    </row>
    <row r="115" spans="1:4" ht="12">
      <c r="A115" s="291" t="s">
        <v>811</v>
      </c>
      <c r="B115" s="292" t="s">
        <v>812</v>
      </c>
      <c r="C115" s="293">
        <v>746636</v>
      </c>
      <c r="D115" s="294"/>
    </row>
    <row r="116" spans="1:4" ht="12">
      <c r="A116" s="291" t="s">
        <v>813</v>
      </c>
      <c r="B116" s="292" t="s">
        <v>814</v>
      </c>
      <c r="C116" s="293">
        <v>145829</v>
      </c>
      <c r="D116" s="294"/>
    </row>
    <row r="117" spans="1:4" ht="12">
      <c r="A117" s="291" t="s">
        <v>815</v>
      </c>
      <c r="B117" s="292" t="s">
        <v>816</v>
      </c>
      <c r="C117" s="293">
        <v>686200</v>
      </c>
      <c r="D117" s="294"/>
    </row>
    <row r="118" spans="1:4" ht="12">
      <c r="A118" s="291" t="s">
        <v>817</v>
      </c>
      <c r="B118" s="292" t="s">
        <v>818</v>
      </c>
      <c r="C118" s="293">
        <v>251916.13</v>
      </c>
      <c r="D118" s="294"/>
    </row>
    <row r="119" spans="1:4" ht="12">
      <c r="A119" s="291" t="s">
        <v>819</v>
      </c>
      <c r="B119" s="292" t="s">
        <v>820</v>
      </c>
      <c r="C119" s="293">
        <v>38976.1</v>
      </c>
      <c r="D119" s="294"/>
    </row>
    <row r="120" spans="1:4" ht="12">
      <c r="A120" s="291" t="s">
        <v>821</v>
      </c>
      <c r="B120" s="292" t="s">
        <v>822</v>
      </c>
      <c r="C120" s="293">
        <v>86531.37</v>
      </c>
      <c r="D120" s="294"/>
    </row>
    <row r="121" spans="1:4" ht="12">
      <c r="A121" s="291" t="s">
        <v>823</v>
      </c>
      <c r="B121" s="292" t="s">
        <v>824</v>
      </c>
      <c r="C121" s="293">
        <v>3354.51</v>
      </c>
      <c r="D121" s="294"/>
    </row>
    <row r="122" spans="1:4" ht="12">
      <c r="A122" s="291" t="s">
        <v>825</v>
      </c>
      <c r="B122" s="292" t="s">
        <v>826</v>
      </c>
      <c r="C122" s="293">
        <v>12878.05</v>
      </c>
      <c r="D122" s="294"/>
    </row>
    <row r="123" spans="1:4" ht="12">
      <c r="A123" s="291" t="s">
        <v>827</v>
      </c>
      <c r="B123" s="292" t="s">
        <v>828</v>
      </c>
      <c r="C123" s="293">
        <v>39100</v>
      </c>
      <c r="D123" s="294"/>
    </row>
    <row r="124" spans="1:4" ht="12">
      <c r="A124" s="291" t="s">
        <v>829</v>
      </c>
      <c r="B124" s="292" t="s">
        <v>830</v>
      </c>
      <c r="C124" s="293">
        <v>14557.62</v>
      </c>
      <c r="D124" s="294"/>
    </row>
    <row r="125" spans="1:4" ht="12">
      <c r="A125" s="291" t="s">
        <v>831</v>
      </c>
      <c r="B125" s="292" t="s">
        <v>832</v>
      </c>
      <c r="C125" s="293">
        <v>5359.77</v>
      </c>
      <c r="D125" s="294"/>
    </row>
    <row r="126" spans="1:4" ht="12">
      <c r="A126" s="291" t="s">
        <v>833</v>
      </c>
      <c r="B126" s="292" t="s">
        <v>834</v>
      </c>
      <c r="C126" s="293">
        <v>2232.75</v>
      </c>
      <c r="D126" s="294"/>
    </row>
    <row r="127" spans="1:4" ht="12">
      <c r="A127" s="291" t="s">
        <v>835</v>
      </c>
      <c r="B127" s="292" t="s">
        <v>836</v>
      </c>
      <c r="C127" s="293">
        <v>22636.7</v>
      </c>
      <c r="D127" s="294"/>
    </row>
    <row r="128" spans="1:4" ht="12">
      <c r="A128" s="291" t="s">
        <v>837</v>
      </c>
      <c r="B128" s="292" t="s">
        <v>838</v>
      </c>
      <c r="C128" s="293">
        <v>10330.89</v>
      </c>
      <c r="D128" s="294"/>
    </row>
    <row r="129" spans="1:4" ht="12">
      <c r="A129" s="291">
        <v>415905226</v>
      </c>
      <c r="B129" s="292" t="s">
        <v>1791</v>
      </c>
      <c r="C129" s="293">
        <v>1533.61</v>
      </c>
      <c r="D129" s="294"/>
    </row>
    <row r="130" spans="1:4" ht="12">
      <c r="A130" s="291" t="s">
        <v>839</v>
      </c>
      <c r="B130" s="292" t="s">
        <v>840</v>
      </c>
      <c r="C130" s="293">
        <v>5325.57</v>
      </c>
      <c r="D130" s="294"/>
    </row>
    <row r="131" spans="1:4" ht="12">
      <c r="A131" s="291" t="s">
        <v>841</v>
      </c>
      <c r="B131" s="292" t="s">
        <v>842</v>
      </c>
      <c r="C131" s="293">
        <v>38604.78</v>
      </c>
      <c r="D131" s="294"/>
    </row>
    <row r="132" spans="1:4" ht="12">
      <c r="A132" s="291" t="s">
        <v>843</v>
      </c>
      <c r="B132" s="292" t="s">
        <v>844</v>
      </c>
      <c r="C132" s="293">
        <v>334524</v>
      </c>
      <c r="D132" s="295"/>
    </row>
    <row r="133" spans="1:4" ht="12">
      <c r="A133" s="291" t="s">
        <v>845</v>
      </c>
      <c r="B133" s="292" t="s">
        <v>846</v>
      </c>
      <c r="C133" s="293">
        <v>161730.41</v>
      </c>
      <c r="D133" s="295"/>
    </row>
    <row r="134" spans="1:4" ht="12">
      <c r="A134" s="291" t="s">
        <v>847</v>
      </c>
      <c r="B134" s="292" t="s">
        <v>848</v>
      </c>
      <c r="C134" s="293">
        <v>173061.38</v>
      </c>
      <c r="D134" s="296"/>
    </row>
    <row r="135" spans="1:4" ht="12">
      <c r="A135" s="291" t="s">
        <v>849</v>
      </c>
      <c r="B135" s="292" t="s">
        <v>850</v>
      </c>
      <c r="C135" s="293">
        <v>10237</v>
      </c>
      <c r="D135" s="296"/>
    </row>
    <row r="136" spans="1:4" ht="12">
      <c r="A136" s="291" t="s">
        <v>851</v>
      </c>
      <c r="B136" s="292" t="s">
        <v>852</v>
      </c>
      <c r="C136" s="293">
        <v>4545</v>
      </c>
      <c r="D136" s="297"/>
    </row>
    <row r="137" spans="1:4" ht="12">
      <c r="A137" s="291" t="s">
        <v>853</v>
      </c>
      <c r="B137" s="292" t="s">
        <v>854</v>
      </c>
      <c r="C137" s="293">
        <v>196</v>
      </c>
      <c r="D137" s="297"/>
    </row>
    <row r="138" spans="1:4" ht="12">
      <c r="A138" s="291" t="s">
        <v>855</v>
      </c>
      <c r="B138" s="292" t="s">
        <v>856</v>
      </c>
      <c r="C138" s="293">
        <v>13.79</v>
      </c>
      <c r="D138" s="297"/>
    </row>
    <row r="139" spans="1:4" ht="12">
      <c r="A139" s="291" t="s">
        <v>857</v>
      </c>
      <c r="B139" s="292" t="s">
        <v>1685</v>
      </c>
      <c r="C139" s="293">
        <v>2001.13</v>
      </c>
      <c r="D139" s="297"/>
    </row>
    <row r="140" spans="1:4" ht="12">
      <c r="A140" s="291" t="s">
        <v>858</v>
      </c>
      <c r="B140" s="292" t="s">
        <v>1686</v>
      </c>
      <c r="C140" s="293">
        <v>44955.53</v>
      </c>
      <c r="D140" s="297"/>
    </row>
    <row r="141" spans="1:4" ht="12">
      <c r="A141" s="291" t="s">
        <v>859</v>
      </c>
      <c r="B141" s="292" t="s">
        <v>860</v>
      </c>
      <c r="C141" s="293">
        <v>1701304.46</v>
      </c>
      <c r="D141" s="297"/>
    </row>
    <row r="142" spans="1:4" ht="12">
      <c r="A142" s="291" t="s">
        <v>861</v>
      </c>
      <c r="B142" s="292" t="s">
        <v>862</v>
      </c>
      <c r="C142" s="293">
        <v>1312110.71</v>
      </c>
      <c r="D142" s="297"/>
    </row>
    <row r="143" spans="1:4" ht="12">
      <c r="A143" s="291" t="s">
        <v>863</v>
      </c>
      <c r="B143" s="292" t="s">
        <v>864</v>
      </c>
      <c r="C143" s="293">
        <v>1393929.21</v>
      </c>
      <c r="D143" s="297"/>
    </row>
    <row r="144" spans="1:4" ht="12">
      <c r="A144" s="291" t="s">
        <v>865</v>
      </c>
      <c r="B144" s="292" t="s">
        <v>1687</v>
      </c>
      <c r="C144" s="293">
        <v>2180198.91</v>
      </c>
      <c r="D144" s="297"/>
    </row>
    <row r="145" spans="1:4" ht="12">
      <c r="A145" s="291" t="s">
        <v>1456</v>
      </c>
      <c r="B145" s="292" t="s">
        <v>1457</v>
      </c>
      <c r="C145" s="293">
        <v>807625.04</v>
      </c>
      <c r="D145" s="297"/>
    </row>
    <row r="146" spans="1:4" ht="12">
      <c r="A146" s="291" t="s">
        <v>1458</v>
      </c>
      <c r="B146" s="292" t="s">
        <v>1688</v>
      </c>
      <c r="C146" s="293">
        <v>564596</v>
      </c>
      <c r="D146" s="297"/>
    </row>
    <row r="147" spans="1:4" ht="12">
      <c r="A147" s="291" t="s">
        <v>1459</v>
      </c>
      <c r="B147" s="292" t="s">
        <v>1460</v>
      </c>
      <c r="C147" s="293">
        <v>2625</v>
      </c>
      <c r="D147" s="297"/>
    </row>
    <row r="148" spans="1:4" ht="12">
      <c r="A148" s="291" t="s">
        <v>1461</v>
      </c>
      <c r="B148" s="292" t="s">
        <v>1462</v>
      </c>
      <c r="C148" s="293">
        <v>65733.36</v>
      </c>
      <c r="D148" s="297"/>
    </row>
    <row r="149" spans="1:4" ht="12">
      <c r="A149" s="291" t="s">
        <v>1463</v>
      </c>
      <c r="B149" s="292" t="s">
        <v>1464</v>
      </c>
      <c r="C149" s="293">
        <v>21970.89</v>
      </c>
      <c r="D149" s="297"/>
    </row>
    <row r="150" spans="1:4" ht="12">
      <c r="A150" s="291" t="s">
        <v>1550</v>
      </c>
      <c r="B150" s="292" t="s">
        <v>1551</v>
      </c>
      <c r="C150" s="293">
        <v>68448</v>
      </c>
      <c r="D150" s="297"/>
    </row>
    <row r="151" spans="1:4" ht="12">
      <c r="A151" s="291" t="s">
        <v>1552</v>
      </c>
      <c r="B151" s="292" t="s">
        <v>1553</v>
      </c>
      <c r="C151" s="293">
        <v>44085.48</v>
      </c>
      <c r="D151" s="297"/>
    </row>
    <row r="152" spans="1:4" ht="12">
      <c r="A152" s="291">
        <v>415905262</v>
      </c>
      <c r="B152" s="292" t="s">
        <v>1689</v>
      </c>
      <c r="C152" s="293">
        <v>373568.55</v>
      </c>
      <c r="D152" s="297"/>
    </row>
    <row r="153" spans="1:4" ht="12">
      <c r="A153" s="291" t="s">
        <v>866</v>
      </c>
      <c r="B153" s="292" t="s">
        <v>867</v>
      </c>
      <c r="C153" s="293">
        <v>23419795.27</v>
      </c>
      <c r="D153" s="297"/>
    </row>
    <row r="154" spans="1:4" ht="12">
      <c r="A154" s="291" t="s">
        <v>868</v>
      </c>
      <c r="B154" s="292" t="s">
        <v>869</v>
      </c>
      <c r="C154" s="293">
        <v>373466.18</v>
      </c>
      <c r="D154" s="297"/>
    </row>
    <row r="155" spans="1:4" ht="12">
      <c r="A155" s="291" t="s">
        <v>870</v>
      </c>
      <c r="B155" s="292" t="s">
        <v>871</v>
      </c>
      <c r="C155" s="293">
        <v>3323326.48</v>
      </c>
      <c r="D155" s="297"/>
    </row>
    <row r="156" spans="1:4" ht="12">
      <c r="A156" s="291" t="s">
        <v>872</v>
      </c>
      <c r="B156" s="292" t="s">
        <v>873</v>
      </c>
      <c r="C156" s="293">
        <v>422548</v>
      </c>
      <c r="D156" s="297"/>
    </row>
    <row r="157" spans="1:4" ht="12">
      <c r="A157" s="291" t="s">
        <v>874</v>
      </c>
      <c r="B157" s="292" t="s">
        <v>1465</v>
      </c>
      <c r="C157" s="293">
        <v>181830.19</v>
      </c>
      <c r="D157" s="297"/>
    </row>
    <row r="158" spans="1:4" ht="12">
      <c r="A158" s="291" t="s">
        <v>875</v>
      </c>
      <c r="B158" s="292" t="s">
        <v>876</v>
      </c>
      <c r="C158" s="293">
        <v>612552.79</v>
      </c>
      <c r="D158" s="297"/>
    </row>
    <row r="159" spans="1:4" ht="12">
      <c r="A159" s="291" t="s">
        <v>877</v>
      </c>
      <c r="B159" s="292" t="s">
        <v>878</v>
      </c>
      <c r="C159" s="293">
        <v>2047606.04</v>
      </c>
      <c r="D159" s="297"/>
    </row>
    <row r="160" spans="1:4" ht="12">
      <c r="A160" s="291" t="s">
        <v>879</v>
      </c>
      <c r="B160" s="292" t="s">
        <v>880</v>
      </c>
      <c r="C160" s="293">
        <v>3358119.35</v>
      </c>
      <c r="D160" s="297"/>
    </row>
    <row r="161" spans="1:4" ht="12">
      <c r="A161" s="291" t="s">
        <v>881</v>
      </c>
      <c r="B161" s="292" t="s">
        <v>1466</v>
      </c>
      <c r="C161" s="293">
        <v>384642.07</v>
      </c>
      <c r="D161" s="297"/>
    </row>
    <row r="162" spans="1:4" ht="12">
      <c r="A162" s="291" t="s">
        <v>1467</v>
      </c>
      <c r="B162" s="292" t="s">
        <v>1468</v>
      </c>
      <c r="C162" s="293">
        <v>1460.8</v>
      </c>
      <c r="D162" s="297"/>
    </row>
    <row r="163" spans="1:4" ht="12">
      <c r="A163" s="291" t="s">
        <v>882</v>
      </c>
      <c r="B163" s="292" t="s">
        <v>883</v>
      </c>
      <c r="C163" s="293">
        <v>573816</v>
      </c>
      <c r="D163" s="297"/>
    </row>
    <row r="164" spans="1:4" ht="12">
      <c r="A164" s="291" t="s">
        <v>884</v>
      </c>
      <c r="B164" s="292" t="s">
        <v>885</v>
      </c>
      <c r="C164" s="293">
        <v>1528765.45</v>
      </c>
      <c r="D164" s="297"/>
    </row>
    <row r="165" spans="1:4" ht="12">
      <c r="A165" s="291" t="s">
        <v>886</v>
      </c>
      <c r="B165" s="292" t="s">
        <v>887</v>
      </c>
      <c r="C165" s="293">
        <v>435446.33</v>
      </c>
      <c r="D165" s="297"/>
    </row>
    <row r="166" spans="1:4" ht="12">
      <c r="A166" s="291">
        <v>416206134</v>
      </c>
      <c r="B166" s="292" t="s">
        <v>1690</v>
      </c>
      <c r="C166" s="293">
        <v>350000</v>
      </c>
      <c r="D166" s="297"/>
    </row>
    <row r="167" spans="1:4" ht="12">
      <c r="A167" s="291" t="s">
        <v>888</v>
      </c>
      <c r="B167" s="292" t="s">
        <v>889</v>
      </c>
      <c r="C167" s="293">
        <v>4859500.01</v>
      </c>
      <c r="D167" s="297"/>
    </row>
    <row r="168" spans="1:4" ht="12">
      <c r="A168" s="291" t="s">
        <v>890</v>
      </c>
      <c r="B168" s="292" t="s">
        <v>891</v>
      </c>
      <c r="C168" s="293">
        <v>2980468.9</v>
      </c>
      <c r="D168" s="297"/>
    </row>
    <row r="169" spans="1:4" ht="12">
      <c r="A169" s="291" t="s">
        <v>1554</v>
      </c>
      <c r="B169" s="292" t="s">
        <v>1555</v>
      </c>
      <c r="C169" s="293">
        <v>269505.07</v>
      </c>
      <c r="D169" s="297"/>
    </row>
    <row r="170" spans="1:4" ht="12">
      <c r="A170" s="291" t="s">
        <v>1556</v>
      </c>
      <c r="B170" s="292" t="s">
        <v>1557</v>
      </c>
      <c r="C170" s="293">
        <v>22370659.76</v>
      </c>
      <c r="D170" s="297"/>
    </row>
    <row r="171" spans="1:4" ht="12">
      <c r="A171" s="291" t="s">
        <v>1469</v>
      </c>
      <c r="B171" s="292" t="s">
        <v>1470</v>
      </c>
      <c r="C171" s="293">
        <v>100000</v>
      </c>
      <c r="D171" s="297"/>
    </row>
    <row r="172" spans="1:4" ht="12">
      <c r="A172" s="291">
        <v>416506310</v>
      </c>
      <c r="B172" s="292" t="s">
        <v>1691</v>
      </c>
      <c r="C172" s="293">
        <v>3790489.6</v>
      </c>
      <c r="D172" s="297"/>
    </row>
    <row r="173" spans="1:4" ht="12">
      <c r="A173" s="291" t="s">
        <v>1558</v>
      </c>
      <c r="B173" s="292" t="s">
        <v>1559</v>
      </c>
      <c r="C173" s="293">
        <v>24280266.03</v>
      </c>
      <c r="D173" s="297"/>
    </row>
    <row r="174" spans="1:4" ht="12">
      <c r="A174" s="291" t="s">
        <v>892</v>
      </c>
      <c r="B174" s="292" t="s">
        <v>893</v>
      </c>
      <c r="C174" s="293">
        <v>3729307.9</v>
      </c>
      <c r="D174" s="297"/>
    </row>
    <row r="175" spans="1:4" ht="12">
      <c r="A175" s="291" t="s">
        <v>894</v>
      </c>
      <c r="B175" s="292" t="s">
        <v>895</v>
      </c>
      <c r="C175" s="293">
        <v>3299141.44</v>
      </c>
      <c r="D175" s="297"/>
    </row>
    <row r="176" spans="1:4" ht="12">
      <c r="A176" s="291" t="s">
        <v>896</v>
      </c>
      <c r="B176" s="292" t="s">
        <v>1471</v>
      </c>
      <c r="C176" s="293">
        <v>527800</v>
      </c>
      <c r="D176" s="297"/>
    </row>
    <row r="177" spans="1:4" ht="12">
      <c r="A177" s="291" t="s">
        <v>1472</v>
      </c>
      <c r="B177" s="292" t="s">
        <v>1473</v>
      </c>
      <c r="C177" s="293">
        <v>7546731.94</v>
      </c>
      <c r="D177" s="297"/>
    </row>
    <row r="178" spans="1:4" ht="12">
      <c r="A178" s="291" t="s">
        <v>1560</v>
      </c>
      <c r="B178" s="292" t="s">
        <v>1561</v>
      </c>
      <c r="C178" s="293">
        <v>2000000</v>
      </c>
      <c r="D178" s="297"/>
    </row>
    <row r="179" spans="1:4" ht="12">
      <c r="A179" s="291" t="s">
        <v>1474</v>
      </c>
      <c r="B179" s="292" t="s">
        <v>1475</v>
      </c>
      <c r="C179" s="293">
        <v>23224387.3</v>
      </c>
      <c r="D179" s="297"/>
    </row>
    <row r="180" spans="1:4" ht="12">
      <c r="A180" s="291" t="s">
        <v>1476</v>
      </c>
      <c r="B180" s="292" t="s">
        <v>1477</v>
      </c>
      <c r="C180" s="293">
        <v>34730618.79</v>
      </c>
      <c r="D180" s="297"/>
    </row>
    <row r="181" spans="1:4" ht="12">
      <c r="A181" s="291" t="s">
        <v>1562</v>
      </c>
      <c r="B181" s="292" t="s">
        <v>1563</v>
      </c>
      <c r="C181" s="293">
        <v>1416690</v>
      </c>
      <c r="D181" s="297"/>
    </row>
    <row r="182" spans="1:4" ht="12">
      <c r="A182" s="291">
        <v>416506344</v>
      </c>
      <c r="B182" s="292" t="s">
        <v>1692</v>
      </c>
      <c r="C182" s="293">
        <v>102080</v>
      </c>
      <c r="D182" s="297"/>
    </row>
    <row r="183" spans="1:4" ht="12">
      <c r="A183" s="291" t="s">
        <v>1564</v>
      </c>
      <c r="B183" s="292" t="s">
        <v>1565</v>
      </c>
      <c r="C183" s="293">
        <v>17560228</v>
      </c>
      <c r="D183" s="297"/>
    </row>
    <row r="184" spans="1:4" ht="12">
      <c r="A184" s="291">
        <v>416506348</v>
      </c>
      <c r="B184" s="292" t="s">
        <v>1693</v>
      </c>
      <c r="C184" s="293">
        <v>449300</v>
      </c>
      <c r="D184" s="297"/>
    </row>
    <row r="185" spans="1:4" ht="12">
      <c r="A185" s="291">
        <v>416506349</v>
      </c>
      <c r="B185" s="292" t="s">
        <v>1694</v>
      </c>
      <c r="C185" s="293">
        <v>954640.5</v>
      </c>
      <c r="D185" s="297"/>
    </row>
    <row r="186" spans="1:4" ht="12">
      <c r="A186" s="291">
        <v>416506350</v>
      </c>
      <c r="B186" s="292" t="s">
        <v>1695</v>
      </c>
      <c r="C186" s="293">
        <v>292598.13</v>
      </c>
      <c r="D186" s="297"/>
    </row>
    <row r="187" spans="1:4" ht="12">
      <c r="A187" s="291">
        <v>416506351</v>
      </c>
      <c r="B187" s="292" t="s">
        <v>1696</v>
      </c>
      <c r="C187" s="293">
        <v>301883.76</v>
      </c>
      <c r="D187" s="297"/>
    </row>
    <row r="188" spans="1:4" ht="12">
      <c r="A188" s="291">
        <v>416506352</v>
      </c>
      <c r="B188" s="292" t="s">
        <v>1697</v>
      </c>
      <c r="C188" s="293">
        <v>837782.35</v>
      </c>
      <c r="D188" s="297"/>
    </row>
    <row r="189" spans="1:4" ht="12">
      <c r="A189" s="291" t="s">
        <v>897</v>
      </c>
      <c r="B189" s="292" t="s">
        <v>898</v>
      </c>
      <c r="C189" s="293">
        <v>402356.06</v>
      </c>
      <c r="D189" s="297"/>
    </row>
    <row r="190" spans="1:4" ht="12">
      <c r="A190" s="291" t="s">
        <v>899</v>
      </c>
      <c r="B190" s="292" t="s">
        <v>900</v>
      </c>
      <c r="C190" s="293">
        <v>963006.28</v>
      </c>
      <c r="D190" s="297"/>
    </row>
    <row r="191" spans="1:4" ht="12">
      <c r="A191" s="291" t="s">
        <v>901</v>
      </c>
      <c r="B191" s="292" t="s">
        <v>902</v>
      </c>
      <c r="C191" s="293">
        <v>13319897.46</v>
      </c>
      <c r="D191" s="297"/>
    </row>
    <row r="192" spans="1:4" ht="12">
      <c r="A192" s="291" t="s">
        <v>903</v>
      </c>
      <c r="B192" s="292" t="s">
        <v>1478</v>
      </c>
      <c r="C192" s="293">
        <v>1186204.75</v>
      </c>
      <c r="D192" s="297"/>
    </row>
    <row r="193" spans="1:4" ht="12">
      <c r="A193" s="291" t="s">
        <v>904</v>
      </c>
      <c r="B193" s="292" t="s">
        <v>905</v>
      </c>
      <c r="C193" s="293">
        <v>155314.4</v>
      </c>
      <c r="D193" s="297"/>
    </row>
    <row r="194" spans="1:4" ht="12">
      <c r="A194" s="291" t="s">
        <v>906</v>
      </c>
      <c r="B194" s="292" t="s">
        <v>907</v>
      </c>
      <c r="C194" s="293">
        <v>309324.75</v>
      </c>
      <c r="D194" s="297"/>
    </row>
    <row r="195" spans="1:4" ht="12">
      <c r="A195" s="291" t="s">
        <v>908</v>
      </c>
      <c r="B195" s="292" t="s">
        <v>909</v>
      </c>
      <c r="C195" s="293">
        <v>4111222.48</v>
      </c>
      <c r="D195" s="297"/>
    </row>
    <row r="196" spans="1:4" ht="12">
      <c r="A196" s="291">
        <v>416906108</v>
      </c>
      <c r="B196" s="292" t="s">
        <v>1698</v>
      </c>
      <c r="C196" s="293">
        <v>1504.62</v>
      </c>
      <c r="D196" s="297"/>
    </row>
    <row r="197" spans="1:4" ht="12">
      <c r="A197" s="291" t="s">
        <v>910</v>
      </c>
      <c r="B197" s="292" t="s">
        <v>911</v>
      </c>
      <c r="C197" s="293">
        <v>399442.7</v>
      </c>
      <c r="D197" s="297"/>
    </row>
    <row r="198" spans="1:4" ht="12">
      <c r="A198" s="291" t="s">
        <v>1479</v>
      </c>
      <c r="B198" s="292" t="s">
        <v>1480</v>
      </c>
      <c r="C198" s="293">
        <v>27992.64</v>
      </c>
      <c r="D198" s="297"/>
    </row>
    <row r="199" spans="1:4" ht="12">
      <c r="A199" s="291" t="s">
        <v>912</v>
      </c>
      <c r="B199" s="292" t="s">
        <v>913</v>
      </c>
      <c r="C199" s="293">
        <v>308130.9</v>
      </c>
      <c r="D199" s="297"/>
    </row>
    <row r="200" spans="1:4" ht="12">
      <c r="A200" s="291" t="s">
        <v>1566</v>
      </c>
      <c r="B200" s="292" t="s">
        <v>1567</v>
      </c>
      <c r="C200" s="293">
        <v>70836.7</v>
      </c>
      <c r="D200" s="297"/>
    </row>
    <row r="201" spans="1:4" ht="12">
      <c r="A201" s="291" t="s">
        <v>914</v>
      </c>
      <c r="B201" s="292" t="s">
        <v>915</v>
      </c>
      <c r="C201" s="293">
        <v>3182196.79</v>
      </c>
      <c r="D201" s="297"/>
    </row>
    <row r="202" spans="1:4" ht="12">
      <c r="A202" s="291" t="s">
        <v>1568</v>
      </c>
      <c r="B202" s="292" t="s">
        <v>1569</v>
      </c>
      <c r="C202" s="293">
        <v>13021.55</v>
      </c>
      <c r="D202" s="297"/>
    </row>
    <row r="203" spans="1:4" ht="12">
      <c r="A203" s="291" t="s">
        <v>916</v>
      </c>
      <c r="B203" s="292" t="s">
        <v>917</v>
      </c>
      <c r="C203" s="293">
        <v>61062.73</v>
      </c>
      <c r="D203" s="297"/>
    </row>
    <row r="204" spans="1:4" ht="12">
      <c r="A204" s="291" t="s">
        <v>918</v>
      </c>
      <c r="B204" s="292" t="s">
        <v>919</v>
      </c>
      <c r="C204" s="293">
        <v>368076.23</v>
      </c>
      <c r="D204" s="372"/>
    </row>
    <row r="205" spans="1:4" ht="12">
      <c r="A205" s="291" t="s">
        <v>1481</v>
      </c>
      <c r="B205" s="292" t="s">
        <v>1482</v>
      </c>
      <c r="C205" s="293">
        <v>103247.58</v>
      </c>
      <c r="D205" s="372"/>
    </row>
    <row r="206" spans="1:4" ht="12">
      <c r="A206" s="291" t="s">
        <v>920</v>
      </c>
      <c r="B206" s="292" t="s">
        <v>921</v>
      </c>
      <c r="C206" s="293">
        <v>590818.37</v>
      </c>
      <c r="D206" s="372"/>
    </row>
    <row r="207" spans="1:4" ht="12">
      <c r="A207" s="291" t="s">
        <v>922</v>
      </c>
      <c r="B207" s="292" t="s">
        <v>921</v>
      </c>
      <c r="C207" s="293">
        <v>1509557.05</v>
      </c>
      <c r="D207" s="372"/>
    </row>
    <row r="208" spans="1:4" ht="12">
      <c r="A208" s="291" t="s">
        <v>923</v>
      </c>
      <c r="B208" s="292" t="s">
        <v>924</v>
      </c>
      <c r="C208" s="293">
        <v>475000</v>
      </c>
      <c r="D208" s="372"/>
    </row>
    <row r="209" spans="1:4" ht="12">
      <c r="A209" s="291" t="s">
        <v>925</v>
      </c>
      <c r="B209" s="292" t="s">
        <v>926</v>
      </c>
      <c r="C209" s="293">
        <v>1236.34</v>
      </c>
      <c r="D209" s="372"/>
    </row>
    <row r="210" spans="1:4" ht="12">
      <c r="A210" s="291" t="s">
        <v>927</v>
      </c>
      <c r="B210" s="292" t="s">
        <v>928</v>
      </c>
      <c r="C210" s="293">
        <v>7903.67</v>
      </c>
      <c r="D210" s="372"/>
    </row>
    <row r="211" spans="1:4" ht="12">
      <c r="A211" s="291">
        <v>416906127</v>
      </c>
      <c r="B211" s="292" t="s">
        <v>1699</v>
      </c>
      <c r="C211" s="293">
        <v>318565.17</v>
      </c>
      <c r="D211" s="372"/>
    </row>
    <row r="212" spans="1:4" ht="12">
      <c r="A212" s="291" t="s">
        <v>1483</v>
      </c>
      <c r="B212" s="292" t="s">
        <v>1484</v>
      </c>
      <c r="C212" s="293">
        <v>218947.39</v>
      </c>
      <c r="D212" s="372"/>
    </row>
    <row r="213" spans="1:4" ht="12">
      <c r="A213" s="291">
        <v>416906129</v>
      </c>
      <c r="B213" s="292" t="s">
        <v>1700</v>
      </c>
      <c r="C213" s="293">
        <v>54500</v>
      </c>
      <c r="D213" s="372"/>
    </row>
    <row r="214" spans="1:4" ht="12">
      <c r="A214" s="291" t="s">
        <v>1485</v>
      </c>
      <c r="B214" s="292" t="s">
        <v>1486</v>
      </c>
      <c r="C214" s="293">
        <v>1360939.6</v>
      </c>
      <c r="D214" s="372"/>
    </row>
    <row r="215" spans="1:4" ht="12">
      <c r="A215" s="422"/>
      <c r="B215" s="423" t="s">
        <v>244</v>
      </c>
      <c r="C215" s="424">
        <v>601611466.06</v>
      </c>
      <c r="D215" s="422"/>
    </row>
    <row r="216" spans="1:4" ht="12">
      <c r="A216" s="298"/>
      <c r="B216" s="267"/>
      <c r="C216" s="299"/>
      <c r="D216" s="299"/>
    </row>
    <row r="217" spans="1:4" ht="11.25">
      <c r="A217" s="91"/>
      <c r="B217" s="91"/>
      <c r="C217" s="16"/>
      <c r="D217" s="16"/>
    </row>
    <row r="218" spans="1:4" ht="15">
      <c r="A218" s="425" t="s">
        <v>243</v>
      </c>
      <c r="B218" s="412"/>
      <c r="C218"/>
      <c r="D218" s="426" t="s">
        <v>259</v>
      </c>
    </row>
    <row r="219" spans="1:4" ht="11.25">
      <c r="A219" s="42"/>
      <c r="B219" s="42"/>
      <c r="C219" s="43"/>
      <c r="D219" s="57"/>
    </row>
    <row r="220" spans="1:4" ht="11.25">
      <c r="A220" s="427" t="s">
        <v>46</v>
      </c>
      <c r="B220" s="428" t="s">
        <v>47</v>
      </c>
      <c r="C220" s="429" t="s">
        <v>48</v>
      </c>
      <c r="D220" s="429" t="s">
        <v>58</v>
      </c>
    </row>
    <row r="221" spans="1:4" ht="12">
      <c r="A221" s="291" t="s">
        <v>929</v>
      </c>
      <c r="B221" s="292" t="s">
        <v>930</v>
      </c>
      <c r="C221" s="293">
        <v>390267489.78</v>
      </c>
      <c r="D221" s="80"/>
    </row>
    <row r="222" spans="1:4" ht="12">
      <c r="A222" s="291" t="s">
        <v>931</v>
      </c>
      <c r="B222" s="292" t="s">
        <v>932</v>
      </c>
      <c r="C222" s="293">
        <v>19216331.02</v>
      </c>
      <c r="D222" s="80"/>
    </row>
    <row r="223" spans="1:4" ht="12">
      <c r="A223" s="291" t="s">
        <v>933</v>
      </c>
      <c r="B223" s="292" t="s">
        <v>934</v>
      </c>
      <c r="C223" s="293">
        <v>1613167.42</v>
      </c>
      <c r="D223" s="80"/>
    </row>
    <row r="224" spans="1:4" ht="12">
      <c r="A224" s="291" t="s">
        <v>935</v>
      </c>
      <c r="B224" s="292" t="s">
        <v>936</v>
      </c>
      <c r="C224" s="293">
        <v>31832844.52</v>
      </c>
      <c r="D224" s="80"/>
    </row>
    <row r="225" spans="1:4" ht="12">
      <c r="A225" s="291" t="s">
        <v>937</v>
      </c>
      <c r="B225" s="292" t="s">
        <v>938</v>
      </c>
      <c r="C225" s="293">
        <v>16487283.75</v>
      </c>
      <c r="D225" s="80"/>
    </row>
    <row r="226" spans="1:4" ht="12">
      <c r="A226" s="291" t="s">
        <v>939</v>
      </c>
      <c r="B226" s="292" t="s">
        <v>940</v>
      </c>
      <c r="C226" s="293">
        <v>82616.12</v>
      </c>
      <c r="D226" s="80"/>
    </row>
    <row r="227" spans="1:4" ht="12">
      <c r="A227" s="291" t="s">
        <v>941</v>
      </c>
      <c r="B227" s="292" t="s">
        <v>942</v>
      </c>
      <c r="C227" s="293">
        <v>1767188.94</v>
      </c>
      <c r="D227" s="80"/>
    </row>
    <row r="228" spans="1:4" ht="12">
      <c r="A228" s="291" t="s">
        <v>943</v>
      </c>
      <c r="B228" s="292" t="s">
        <v>944</v>
      </c>
      <c r="C228" s="293">
        <v>5479738.42</v>
      </c>
      <c r="D228" s="80"/>
    </row>
    <row r="229" spans="1:4" ht="12">
      <c r="A229" s="291" t="s">
        <v>945</v>
      </c>
      <c r="B229" s="292" t="s">
        <v>946</v>
      </c>
      <c r="C229" s="293">
        <v>753767.15</v>
      </c>
      <c r="D229" s="80"/>
    </row>
    <row r="230" spans="1:4" ht="12">
      <c r="A230" s="291" t="s">
        <v>947</v>
      </c>
      <c r="B230" s="292" t="s">
        <v>948</v>
      </c>
      <c r="C230" s="293">
        <v>33636456</v>
      </c>
      <c r="D230" s="80"/>
    </row>
    <row r="231" spans="1:4" ht="12">
      <c r="A231" s="291" t="s">
        <v>949</v>
      </c>
      <c r="B231" s="292" t="s">
        <v>950</v>
      </c>
      <c r="C231" s="293">
        <v>72131478</v>
      </c>
      <c r="D231" s="80"/>
    </row>
    <row r="232" spans="1:4" ht="12">
      <c r="A232" s="291" t="s">
        <v>951</v>
      </c>
      <c r="B232" s="292" t="s">
        <v>952</v>
      </c>
      <c r="C232" s="293">
        <v>252641645</v>
      </c>
      <c r="D232" s="80"/>
    </row>
    <row r="233" spans="1:4" ht="12">
      <c r="A233" s="291" t="s">
        <v>1487</v>
      </c>
      <c r="B233" s="292" t="s">
        <v>1488</v>
      </c>
      <c r="C233" s="293">
        <v>20743723.94</v>
      </c>
      <c r="D233" s="80"/>
    </row>
    <row r="234" spans="1:4" ht="12">
      <c r="A234" s="291" t="s">
        <v>1489</v>
      </c>
      <c r="B234" s="292" t="s">
        <v>1490</v>
      </c>
      <c r="C234" s="293">
        <v>72200</v>
      </c>
      <c r="D234" s="80"/>
    </row>
    <row r="235" spans="1:4" ht="12">
      <c r="A235" s="430"/>
      <c r="B235" s="430" t="s">
        <v>252</v>
      </c>
      <c r="C235" s="431">
        <v>846725930.06</v>
      </c>
      <c r="D235" s="431"/>
    </row>
  </sheetData>
  <sheetProtection/>
  <dataValidations count="4">
    <dataValidation allowBlank="1" showInputMessage="1" showErrorMessage="1" prompt="Características cualitativas significativas que les impacten financieramente." sqref="D220 D7"/>
    <dataValidation allowBlank="1" showInputMessage="1" showErrorMessage="1" prompt="Corresponde al nombre o descripción de la cuenta de acuerdo al Plan de Cuentas emitido por el CONAC." sqref="B220 B7"/>
    <dataValidation allowBlank="1" showInputMessage="1" showErrorMessage="1" prompt="Corresponde al número de la cuenta de acuerdo al Plan de Cuentas emitido por el CONAC (DOF 23/12/2015)." sqref="A220 A7"/>
    <dataValidation allowBlank="1" showInputMessage="1" showErrorMessage="1" prompt="Saldo final de la Información Financiera Trimestral que se presenta (trimestral: 1er, 2do, 3ro. o 4to.)." sqref="C220 C7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SheetLayoutView="100" zoomScalePageLayoutView="0" workbookViewId="0" topLeftCell="A1">
      <selection activeCell="D7" sqref="D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6" width="11.421875" style="8" customWidth="1"/>
    <col min="7" max="16384" width="11.421875" style="8" customWidth="1"/>
  </cols>
  <sheetData>
    <row r="1" spans="1:5" ht="11.25">
      <c r="A1" s="39" t="s">
        <v>43</v>
      </c>
      <c r="B1" s="39"/>
      <c r="C1" s="6"/>
      <c r="E1" s="7"/>
    </row>
    <row r="2" spans="1:3" ht="11.25">
      <c r="A2" s="39" t="s">
        <v>0</v>
      </c>
      <c r="B2" s="39"/>
      <c r="C2" s="6"/>
    </row>
    <row r="3" spans="1:5" ht="11.25">
      <c r="A3" s="22"/>
      <c r="B3" s="22"/>
      <c r="C3" s="40"/>
      <c r="D3" s="22"/>
      <c r="E3" s="22"/>
    </row>
    <row r="4" spans="1:5" ht="11.25">
      <c r="A4" s="22"/>
      <c r="B4" s="22"/>
      <c r="C4" s="40"/>
      <c r="D4" s="22"/>
      <c r="E4" s="22"/>
    </row>
    <row r="5" spans="1:5" ht="11.25" customHeight="1">
      <c r="A5" s="490" t="s">
        <v>135</v>
      </c>
      <c r="B5" s="491"/>
      <c r="C5" s="40"/>
      <c r="E5" s="466" t="s">
        <v>258</v>
      </c>
    </row>
    <row r="6" spans="1:5" ht="11.25">
      <c r="A6" s="42"/>
      <c r="B6" s="42"/>
      <c r="C6" s="43"/>
      <c r="D6" s="42"/>
      <c r="E6" s="57"/>
    </row>
    <row r="7" spans="1:5" ht="15" customHeight="1">
      <c r="A7" s="466" t="s">
        <v>46</v>
      </c>
      <c r="B7" s="466" t="s">
        <v>47</v>
      </c>
      <c r="C7" s="466" t="s">
        <v>48</v>
      </c>
      <c r="D7" s="466" t="s">
        <v>88</v>
      </c>
      <c r="E7" s="466" t="s">
        <v>58</v>
      </c>
    </row>
    <row r="8" spans="1:5" ht="11.25">
      <c r="A8" s="58"/>
      <c r="B8" s="58"/>
      <c r="C8" s="59"/>
      <c r="D8" s="28"/>
      <c r="E8" s="28"/>
    </row>
    <row r="9" spans="1:5" s="155" customFormat="1" ht="11.25">
      <c r="A9" s="58"/>
      <c r="B9" s="58"/>
      <c r="C9" s="59"/>
      <c r="D9" s="28"/>
      <c r="E9" s="28"/>
    </row>
    <row r="10" spans="1:5" s="155" customFormat="1" ht="11.25">
      <c r="A10" s="58"/>
      <c r="B10" s="58"/>
      <c r="C10" s="59"/>
      <c r="D10" s="28"/>
      <c r="E10" s="28"/>
    </row>
    <row r="11" spans="1:5" ht="11.25">
      <c r="A11" s="58"/>
      <c r="B11" s="58"/>
      <c r="C11" s="59"/>
      <c r="D11" s="28"/>
      <c r="E11" s="28"/>
    </row>
    <row r="12" spans="1:5" ht="11.25">
      <c r="A12" s="58"/>
      <c r="B12" s="58"/>
      <c r="C12" s="59"/>
      <c r="D12" s="28"/>
      <c r="E12" s="28"/>
    </row>
    <row r="13" spans="1:5" ht="11.25">
      <c r="A13" s="58"/>
      <c r="B13" s="58"/>
      <c r="C13" s="59"/>
      <c r="D13" s="28"/>
      <c r="E13" s="28"/>
    </row>
    <row r="14" spans="1:5" s="446" customFormat="1" ht="11.25">
      <c r="A14" s="471"/>
      <c r="B14" s="444" t="s">
        <v>253</v>
      </c>
      <c r="C14" s="472">
        <f>SUM(C8:C13)</f>
        <v>0</v>
      </c>
      <c r="D14" s="473"/>
      <c r="E14" s="473"/>
    </row>
  </sheetData>
  <sheetProtection/>
  <mergeCells count="1">
    <mergeCell ref="A5:B5"/>
  </mergeCells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C38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12.8515625" defaultRowHeight="15"/>
  <cols>
    <col min="1" max="1" width="14.7109375" style="2" customWidth="1"/>
    <col min="2" max="2" width="63.7109375" style="2" bestFit="1" customWidth="1"/>
    <col min="3" max="16384" width="12.8515625" style="2" customWidth="1"/>
  </cols>
  <sheetData>
    <row r="1" spans="1:3" ht="34.5" customHeight="1">
      <c r="A1" s="484" t="s">
        <v>154</v>
      </c>
      <c r="B1" s="485"/>
      <c r="C1" s="1"/>
    </row>
    <row r="2" spans="1:2" ht="15" customHeight="1">
      <c r="A2" s="152" t="s">
        <v>152</v>
      </c>
      <c r="B2" s="153" t="s">
        <v>153</v>
      </c>
    </row>
    <row r="3" spans="1:2" ht="11.25">
      <c r="A3" s="117"/>
      <c r="B3" s="121"/>
    </row>
    <row r="4" spans="1:2" ht="11.25">
      <c r="A4" s="118"/>
      <c r="B4" s="122" t="s">
        <v>193</v>
      </c>
    </row>
    <row r="5" spans="1:2" ht="11.25">
      <c r="A5" s="118"/>
      <c r="B5" s="122"/>
    </row>
    <row r="6" spans="1:2" ht="11.25">
      <c r="A6" s="118"/>
      <c r="B6" s="135" t="s">
        <v>0</v>
      </c>
    </row>
    <row r="7" spans="1:2" ht="11.25">
      <c r="A7" s="118" t="s">
        <v>1</v>
      </c>
      <c r="B7" s="123" t="s">
        <v>2</v>
      </c>
    </row>
    <row r="8" spans="1:2" ht="11.25">
      <c r="A8" s="118" t="s">
        <v>3</v>
      </c>
      <c r="B8" s="123" t="s">
        <v>4</v>
      </c>
    </row>
    <row r="9" spans="1:2" ht="11.25">
      <c r="A9" s="118" t="s">
        <v>5</v>
      </c>
      <c r="B9" s="123" t="s">
        <v>6</v>
      </c>
    </row>
    <row r="10" spans="1:2" ht="11.25">
      <c r="A10" s="118" t="s">
        <v>294</v>
      </c>
      <c r="B10" s="123" t="s">
        <v>295</v>
      </c>
    </row>
    <row r="11" spans="1:2" ht="11.25">
      <c r="A11" s="118" t="s">
        <v>7</v>
      </c>
      <c r="B11" s="123" t="s">
        <v>8</v>
      </c>
    </row>
    <row r="12" spans="1:2" ht="11.25">
      <c r="A12" s="118" t="s">
        <v>9</v>
      </c>
      <c r="B12" s="123" t="s">
        <v>10</v>
      </c>
    </row>
    <row r="13" spans="1:2" ht="11.25">
      <c r="A13" s="118" t="s">
        <v>11</v>
      </c>
      <c r="B13" s="123" t="s">
        <v>12</v>
      </c>
    </row>
    <row r="14" spans="1:2" ht="11.25">
      <c r="A14" s="118" t="s">
        <v>13</v>
      </c>
      <c r="B14" s="123" t="s">
        <v>14</v>
      </c>
    </row>
    <row r="15" spans="1:2" ht="11.25">
      <c r="A15" s="118" t="s">
        <v>15</v>
      </c>
      <c r="B15" s="123" t="s">
        <v>16</v>
      </c>
    </row>
    <row r="16" spans="1:2" ht="11.25">
      <c r="A16" s="118" t="s">
        <v>17</v>
      </c>
      <c r="B16" s="123" t="s">
        <v>18</v>
      </c>
    </row>
    <row r="17" spans="1:2" ht="11.25">
      <c r="A17" s="118" t="s">
        <v>19</v>
      </c>
      <c r="B17" s="123" t="s">
        <v>20</v>
      </c>
    </row>
    <row r="18" spans="1:2" ht="11.25">
      <c r="A18" s="118" t="s">
        <v>21</v>
      </c>
      <c r="B18" s="123" t="s">
        <v>22</v>
      </c>
    </row>
    <row r="19" spans="1:2" ht="11.25">
      <c r="A19" s="118" t="s">
        <v>23</v>
      </c>
      <c r="B19" s="123" t="s">
        <v>24</v>
      </c>
    </row>
    <row r="20" spans="1:2" ht="11.25">
      <c r="A20" s="118" t="s">
        <v>25</v>
      </c>
      <c r="B20" s="123" t="s">
        <v>26</v>
      </c>
    </row>
    <row r="21" spans="1:2" ht="11.25">
      <c r="A21" s="118" t="s">
        <v>27</v>
      </c>
      <c r="B21" s="123" t="s">
        <v>28</v>
      </c>
    </row>
    <row r="22" spans="1:2" ht="11.25">
      <c r="A22" s="118" t="s">
        <v>260</v>
      </c>
      <c r="B22" s="123" t="s">
        <v>29</v>
      </c>
    </row>
    <row r="23" spans="1:2" ht="11.25">
      <c r="A23" s="118" t="s">
        <v>261</v>
      </c>
      <c r="B23" s="123" t="s">
        <v>30</v>
      </c>
    </row>
    <row r="24" spans="1:2" ht="11.25">
      <c r="A24" s="118" t="s">
        <v>262</v>
      </c>
      <c r="B24" s="123" t="s">
        <v>31</v>
      </c>
    </row>
    <row r="25" spans="1:2" ht="11.25">
      <c r="A25" s="118" t="s">
        <v>32</v>
      </c>
      <c r="B25" s="123" t="s">
        <v>33</v>
      </c>
    </row>
    <row r="26" spans="1:2" ht="11.25">
      <c r="A26" s="118" t="s">
        <v>34</v>
      </c>
      <c r="B26" s="123" t="s">
        <v>35</v>
      </c>
    </row>
    <row r="27" spans="1:2" ht="11.25">
      <c r="A27" s="118" t="s">
        <v>36</v>
      </c>
      <c r="B27" s="123" t="s">
        <v>37</v>
      </c>
    </row>
    <row r="28" spans="1:2" ht="11.25">
      <c r="A28" s="118" t="s">
        <v>38</v>
      </c>
      <c r="B28" s="123" t="s">
        <v>39</v>
      </c>
    </row>
    <row r="29" spans="1:2" ht="11.25">
      <c r="A29" s="118" t="s">
        <v>245</v>
      </c>
      <c r="B29" s="123" t="s">
        <v>246</v>
      </c>
    </row>
    <row r="30" spans="1:2" ht="11.25">
      <c r="A30" s="118"/>
      <c r="B30" s="123"/>
    </row>
    <row r="31" spans="1:2" ht="11.25">
      <c r="A31" s="118"/>
      <c r="B31" s="135"/>
    </row>
    <row r="32" spans="1:2" ht="11.25">
      <c r="A32" s="118" t="s">
        <v>206</v>
      </c>
      <c r="B32" s="123" t="s">
        <v>191</v>
      </c>
    </row>
    <row r="33" spans="1:2" ht="11.25">
      <c r="A33" s="118" t="s">
        <v>207</v>
      </c>
      <c r="B33" s="123" t="s">
        <v>192</v>
      </c>
    </row>
    <row r="34" spans="1:2" ht="11.25">
      <c r="A34" s="118"/>
      <c r="B34" s="123"/>
    </row>
    <row r="35" spans="1:2" ht="11.25">
      <c r="A35" s="118"/>
      <c r="B35" s="122" t="s">
        <v>194</v>
      </c>
    </row>
    <row r="36" spans="1:2" ht="11.25">
      <c r="A36" s="118" t="s">
        <v>204</v>
      </c>
      <c r="B36" s="123" t="s">
        <v>41</v>
      </c>
    </row>
    <row r="37" spans="1:2" ht="11.25">
      <c r="A37" s="118"/>
      <c r="B37" s="123" t="s">
        <v>42</v>
      </c>
    </row>
    <row r="38" spans="1:2" ht="12" thickBot="1">
      <c r="A38" s="119"/>
      <c r="B38" s="120"/>
    </row>
  </sheetData>
  <sheetProtection sheet="1" objects="1" scenarios="1" autoFilter="0"/>
  <mergeCells count="1">
    <mergeCell ref="A1:B1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83"/>
  <sheetViews>
    <sheetView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20.7109375" style="92" customWidth="1"/>
    <col min="2" max="2" width="47.7109375" style="92" customWidth="1"/>
    <col min="3" max="3" width="14.7109375" style="66" bestFit="1" customWidth="1"/>
    <col min="4" max="4" width="10.8515625" style="109" customWidth="1"/>
    <col min="5" max="5" width="17.7109375" style="110" customWidth="1"/>
    <col min="6" max="8" width="11.421875" style="92" customWidth="1"/>
    <col min="9" max="16384" width="11.421875" style="392" customWidth="1"/>
  </cols>
  <sheetData>
    <row r="1" spans="1:5" ht="15">
      <c r="A1" s="398"/>
      <c r="B1" s="398"/>
      <c r="C1" s="398"/>
      <c r="D1" s="398"/>
      <c r="E1" s="398"/>
    </row>
    <row r="2" spans="1:5" ht="15">
      <c r="A2" s="398"/>
      <c r="B2" s="398"/>
      <c r="C2" s="398"/>
      <c r="D2" s="398"/>
      <c r="E2" s="398"/>
    </row>
    <row r="3" spans="1:5" ht="15">
      <c r="A3" s="398"/>
      <c r="B3" s="398"/>
      <c r="C3" s="398"/>
      <c r="D3" s="398"/>
      <c r="E3" s="398"/>
    </row>
    <row r="4" spans="1:5" ht="15">
      <c r="A4" s="398"/>
      <c r="B4" s="398"/>
      <c r="C4" s="398"/>
      <c r="D4" s="398"/>
      <c r="E4" s="398"/>
    </row>
    <row r="5" spans="1:5" s="22" customFormat="1" ht="11.25" customHeight="1">
      <c r="A5" s="412" t="s">
        <v>953</v>
      </c>
      <c r="B5" s="412"/>
      <c r="C5" s="412"/>
      <c r="D5" s="398"/>
      <c r="E5" s="412" t="s">
        <v>257</v>
      </c>
    </row>
    <row r="6" spans="1:8" ht="11.25" customHeight="1">
      <c r="A6" s="302"/>
      <c r="B6" s="302"/>
      <c r="C6" s="234"/>
      <c r="D6" s="234"/>
      <c r="E6" s="233"/>
      <c r="F6" s="392"/>
      <c r="G6" s="392"/>
      <c r="H6" s="392"/>
    </row>
    <row r="7" spans="1:8" ht="15" customHeight="1">
      <c r="A7" s="413" t="s">
        <v>46</v>
      </c>
      <c r="B7" s="413" t="s">
        <v>47</v>
      </c>
      <c r="C7" s="413" t="s">
        <v>48</v>
      </c>
      <c r="D7" s="413" t="s">
        <v>111</v>
      </c>
      <c r="E7" s="413" t="s">
        <v>112</v>
      </c>
      <c r="F7" s="392"/>
      <c r="G7" s="392"/>
      <c r="H7" s="392"/>
    </row>
    <row r="8" spans="1:5" ht="9.75" customHeight="1">
      <c r="A8" s="238" t="s">
        <v>955</v>
      </c>
      <c r="B8" s="239" t="s">
        <v>956</v>
      </c>
      <c r="C8" s="391">
        <v>51850585.97</v>
      </c>
      <c r="D8" s="391">
        <v>4.6194</v>
      </c>
      <c r="E8" s="503" t="s">
        <v>954</v>
      </c>
    </row>
    <row r="9" spans="1:5" ht="11.25">
      <c r="A9" s="238" t="s">
        <v>957</v>
      </c>
      <c r="B9" s="239" t="s">
        <v>958</v>
      </c>
      <c r="C9" s="391">
        <v>176997515.75</v>
      </c>
      <c r="D9" s="391">
        <v>15.7687</v>
      </c>
      <c r="E9" s="504"/>
    </row>
    <row r="10" spans="1:5" ht="11.25">
      <c r="A10" s="238" t="s">
        <v>959</v>
      </c>
      <c r="B10" s="239" t="s">
        <v>960</v>
      </c>
      <c r="C10" s="391">
        <v>47639836.37</v>
      </c>
      <c r="D10" s="391">
        <v>4.2442</v>
      </c>
      <c r="E10" s="111"/>
    </row>
    <row r="11" spans="1:5" ht="11.25">
      <c r="A11" s="238" t="s">
        <v>1570</v>
      </c>
      <c r="B11" s="239" t="s">
        <v>1571</v>
      </c>
      <c r="C11" s="391">
        <v>182323.24</v>
      </c>
      <c r="D11" s="391">
        <v>0.0162</v>
      </c>
      <c r="E11" s="111"/>
    </row>
    <row r="12" spans="1:5" ht="11.25">
      <c r="A12" s="238" t="s">
        <v>961</v>
      </c>
      <c r="B12" s="239" t="s">
        <v>962</v>
      </c>
      <c r="C12" s="391">
        <v>12123356.84</v>
      </c>
      <c r="D12" s="391">
        <v>1.0801</v>
      </c>
      <c r="E12" s="111"/>
    </row>
    <row r="13" spans="1:5" ht="11.25">
      <c r="A13" s="238" t="s">
        <v>963</v>
      </c>
      <c r="B13" s="239" t="s">
        <v>964</v>
      </c>
      <c r="C13" s="391">
        <v>672419.74</v>
      </c>
      <c r="D13" s="391">
        <v>0.0599</v>
      </c>
      <c r="E13" s="111"/>
    </row>
    <row r="14" spans="1:5" ht="11.25">
      <c r="A14" s="238" t="s">
        <v>965</v>
      </c>
      <c r="B14" s="239" t="s">
        <v>966</v>
      </c>
      <c r="C14" s="391">
        <v>42749199.85</v>
      </c>
      <c r="D14" s="391">
        <v>3.8085</v>
      </c>
      <c r="E14" s="111"/>
    </row>
    <row r="15" spans="1:5" ht="11.25">
      <c r="A15" s="238" t="s">
        <v>967</v>
      </c>
      <c r="B15" s="239" t="s">
        <v>968</v>
      </c>
      <c r="C15" s="391">
        <v>3088013.55</v>
      </c>
      <c r="D15" s="391">
        <v>0.2751</v>
      </c>
      <c r="E15" s="111"/>
    </row>
    <row r="16" spans="1:5" ht="11.25">
      <c r="A16" s="238" t="s">
        <v>969</v>
      </c>
      <c r="B16" s="239" t="s">
        <v>970</v>
      </c>
      <c r="C16" s="391">
        <v>57229032.54</v>
      </c>
      <c r="D16" s="391">
        <v>5.0985</v>
      </c>
      <c r="E16" s="111"/>
    </row>
    <row r="17" spans="1:5" ht="11.25">
      <c r="A17" s="238" t="s">
        <v>971</v>
      </c>
      <c r="B17" s="239" t="s">
        <v>972</v>
      </c>
      <c r="C17" s="391">
        <v>18492280.57</v>
      </c>
      <c r="D17" s="391">
        <v>1.6475</v>
      </c>
      <c r="E17" s="111"/>
    </row>
    <row r="18" spans="1:5" ht="11.25">
      <c r="A18" s="238" t="s">
        <v>973</v>
      </c>
      <c r="B18" s="239" t="s">
        <v>974</v>
      </c>
      <c r="C18" s="391">
        <v>19133884.55</v>
      </c>
      <c r="D18" s="391">
        <v>1.7046</v>
      </c>
      <c r="E18" s="111"/>
    </row>
    <row r="19" spans="1:5" ht="11.25">
      <c r="A19" s="238" t="s">
        <v>1491</v>
      </c>
      <c r="B19" s="239" t="s">
        <v>1492</v>
      </c>
      <c r="C19" s="391">
        <v>2741812.34</v>
      </c>
      <c r="D19" s="391">
        <v>0.2443</v>
      </c>
      <c r="E19" s="111"/>
    </row>
    <row r="20" spans="1:5" ht="11.25">
      <c r="A20" s="238" t="s">
        <v>975</v>
      </c>
      <c r="B20" s="239" t="s">
        <v>976</v>
      </c>
      <c r="C20" s="391">
        <v>3349389.8</v>
      </c>
      <c r="D20" s="391">
        <v>0.2984</v>
      </c>
      <c r="E20" s="111"/>
    </row>
    <row r="21" spans="1:5" ht="11.25">
      <c r="A21" s="238" t="s">
        <v>977</v>
      </c>
      <c r="B21" s="239" t="s">
        <v>978</v>
      </c>
      <c r="C21" s="391">
        <v>13321979.11</v>
      </c>
      <c r="D21" s="391">
        <v>1.1869</v>
      </c>
      <c r="E21" s="111"/>
    </row>
    <row r="22" spans="1:5" ht="11.25">
      <c r="A22" s="238" t="s">
        <v>979</v>
      </c>
      <c r="B22" s="239" t="s">
        <v>980</v>
      </c>
      <c r="C22" s="391">
        <v>2390174.4</v>
      </c>
      <c r="D22" s="391">
        <v>0.2129</v>
      </c>
      <c r="E22" s="111"/>
    </row>
    <row r="23" spans="1:5" ht="11.25">
      <c r="A23" s="238" t="s">
        <v>981</v>
      </c>
      <c r="B23" s="239" t="s">
        <v>982</v>
      </c>
      <c r="C23" s="391">
        <v>22825898.01</v>
      </c>
      <c r="D23" s="391">
        <v>2.0336</v>
      </c>
      <c r="E23" s="111"/>
    </row>
    <row r="24" spans="1:5" ht="11.25">
      <c r="A24" s="238" t="s">
        <v>983</v>
      </c>
      <c r="B24" s="239" t="s">
        <v>984</v>
      </c>
      <c r="C24" s="391">
        <v>967615.06</v>
      </c>
      <c r="D24" s="391">
        <v>0.0862</v>
      </c>
      <c r="E24" s="111"/>
    </row>
    <row r="25" spans="1:5" ht="11.25">
      <c r="A25" s="238" t="s">
        <v>985</v>
      </c>
      <c r="B25" s="239" t="s">
        <v>986</v>
      </c>
      <c r="C25" s="391">
        <v>69184598.58</v>
      </c>
      <c r="D25" s="391">
        <v>6.1636</v>
      </c>
      <c r="E25" s="111"/>
    </row>
    <row r="26" spans="1:5" ht="11.25">
      <c r="A26" s="238" t="s">
        <v>987</v>
      </c>
      <c r="B26" s="239" t="s">
        <v>988</v>
      </c>
      <c r="C26" s="391">
        <v>3574324.66</v>
      </c>
      <c r="D26" s="391">
        <v>0.3184</v>
      </c>
      <c r="E26" s="111"/>
    </row>
    <row r="27" spans="1:5" ht="11.25">
      <c r="A27" s="238" t="s">
        <v>1493</v>
      </c>
      <c r="B27" s="239" t="s">
        <v>1494</v>
      </c>
      <c r="C27" s="391">
        <v>143006</v>
      </c>
      <c r="D27" s="391">
        <v>0.0127</v>
      </c>
      <c r="E27" s="111"/>
    </row>
    <row r="28" spans="1:5" ht="11.25">
      <c r="A28" s="238" t="s">
        <v>989</v>
      </c>
      <c r="B28" s="239" t="s">
        <v>990</v>
      </c>
      <c r="C28" s="391">
        <v>3901387.94</v>
      </c>
      <c r="D28" s="391">
        <v>0.3476</v>
      </c>
      <c r="E28" s="111"/>
    </row>
    <row r="29" spans="1:5" ht="11.25">
      <c r="A29" s="238" t="s">
        <v>991</v>
      </c>
      <c r="B29" s="239" t="s">
        <v>992</v>
      </c>
      <c r="C29" s="391">
        <v>296702.35</v>
      </c>
      <c r="D29" s="391">
        <v>0.0264</v>
      </c>
      <c r="E29" s="111"/>
    </row>
    <row r="30" spans="1:5" ht="11.25">
      <c r="A30" s="238" t="s">
        <v>993</v>
      </c>
      <c r="B30" s="239" t="s">
        <v>994</v>
      </c>
      <c r="C30" s="391">
        <v>1225924.78</v>
      </c>
      <c r="D30" s="391">
        <v>0.1092</v>
      </c>
      <c r="E30" s="111"/>
    </row>
    <row r="31" spans="1:5" ht="11.25">
      <c r="A31" s="238">
        <v>512102142</v>
      </c>
      <c r="B31" s="239" t="s">
        <v>1701</v>
      </c>
      <c r="C31" s="391">
        <v>1786.4</v>
      </c>
      <c r="D31" s="391">
        <v>0.0002</v>
      </c>
      <c r="E31" s="111"/>
    </row>
    <row r="32" spans="1:5" ht="11.25">
      <c r="A32" s="238" t="s">
        <v>1495</v>
      </c>
      <c r="B32" s="239" t="s">
        <v>1496</v>
      </c>
      <c r="C32" s="391">
        <v>2890</v>
      </c>
      <c r="D32" s="391">
        <v>0.0003</v>
      </c>
      <c r="E32" s="111"/>
    </row>
    <row r="33" spans="1:5" ht="11.25">
      <c r="A33" s="238" t="s">
        <v>995</v>
      </c>
      <c r="B33" s="239" t="s">
        <v>996</v>
      </c>
      <c r="C33" s="391">
        <v>813105</v>
      </c>
      <c r="D33" s="391">
        <v>0.0724</v>
      </c>
      <c r="E33" s="111"/>
    </row>
    <row r="34" spans="1:5" ht="11.25">
      <c r="A34" s="238" t="s">
        <v>997</v>
      </c>
      <c r="B34" s="239" t="s">
        <v>998</v>
      </c>
      <c r="C34" s="391">
        <v>105174.84</v>
      </c>
      <c r="D34" s="391">
        <v>0.0094</v>
      </c>
      <c r="E34" s="111"/>
    </row>
    <row r="35" spans="1:5" ht="11.25">
      <c r="A35" s="238" t="s">
        <v>999</v>
      </c>
      <c r="B35" s="239" t="s">
        <v>1000</v>
      </c>
      <c r="C35" s="391">
        <v>3484040.45</v>
      </c>
      <c r="D35" s="391">
        <v>0.3104</v>
      </c>
      <c r="E35" s="111"/>
    </row>
    <row r="36" spans="1:5" ht="11.25">
      <c r="A36" s="238" t="s">
        <v>1001</v>
      </c>
      <c r="B36" s="239" t="s">
        <v>1002</v>
      </c>
      <c r="C36" s="391">
        <v>2821470.45</v>
      </c>
      <c r="D36" s="391">
        <v>0.2514</v>
      </c>
      <c r="E36" s="111"/>
    </row>
    <row r="37" spans="1:5" ht="11.25">
      <c r="A37" s="238" t="s">
        <v>1003</v>
      </c>
      <c r="B37" s="239" t="s">
        <v>1004</v>
      </c>
      <c r="C37" s="391">
        <v>835046.19</v>
      </c>
      <c r="D37" s="391">
        <v>0.0744</v>
      </c>
      <c r="E37" s="111"/>
    </row>
    <row r="38" spans="1:5" ht="11.25">
      <c r="A38" s="238" t="s">
        <v>1497</v>
      </c>
      <c r="B38" s="239" t="s">
        <v>1498</v>
      </c>
      <c r="C38" s="391">
        <v>52694.52</v>
      </c>
      <c r="D38" s="391">
        <v>0.0047</v>
      </c>
      <c r="E38" s="111"/>
    </row>
    <row r="39" spans="1:5" ht="11.25">
      <c r="A39" s="238" t="s">
        <v>1499</v>
      </c>
      <c r="B39" s="239" t="s">
        <v>1500</v>
      </c>
      <c r="C39" s="391">
        <v>9300.37</v>
      </c>
      <c r="D39" s="391">
        <v>0.0008</v>
      </c>
      <c r="E39" s="111"/>
    </row>
    <row r="40" spans="1:5" ht="11.25">
      <c r="A40" s="238" t="s">
        <v>1501</v>
      </c>
      <c r="B40" s="239" t="s">
        <v>1502</v>
      </c>
      <c r="C40" s="391">
        <v>367676</v>
      </c>
      <c r="D40" s="391">
        <v>0.0328</v>
      </c>
      <c r="E40" s="111"/>
    </row>
    <row r="41" spans="1:5" ht="11.25">
      <c r="A41" s="238" t="s">
        <v>1005</v>
      </c>
      <c r="B41" s="239" t="s">
        <v>1006</v>
      </c>
      <c r="C41" s="391">
        <v>1096521.13</v>
      </c>
      <c r="D41" s="391">
        <v>0.0977</v>
      </c>
      <c r="E41" s="111"/>
    </row>
    <row r="42" spans="1:5" ht="11.25">
      <c r="A42" s="238" t="s">
        <v>1007</v>
      </c>
      <c r="B42" s="239" t="s">
        <v>1008</v>
      </c>
      <c r="C42" s="391">
        <v>12254</v>
      </c>
      <c r="D42" s="391">
        <v>0.0011</v>
      </c>
      <c r="E42" s="111"/>
    </row>
    <row r="43" spans="1:5" ht="11.25">
      <c r="A43" s="238" t="s">
        <v>1009</v>
      </c>
      <c r="B43" s="239" t="s">
        <v>1010</v>
      </c>
      <c r="C43" s="391">
        <v>14982.72</v>
      </c>
      <c r="D43" s="391">
        <v>0.0013</v>
      </c>
      <c r="E43" s="111"/>
    </row>
    <row r="44" spans="1:5" ht="11.25">
      <c r="A44" s="238" t="s">
        <v>1011</v>
      </c>
      <c r="B44" s="239" t="s">
        <v>1012</v>
      </c>
      <c r="C44" s="391">
        <v>3420</v>
      </c>
      <c r="D44" s="391">
        <v>0.0003</v>
      </c>
      <c r="E44" s="111"/>
    </row>
    <row r="45" spans="1:5" ht="11.25">
      <c r="A45" s="238" t="s">
        <v>1013</v>
      </c>
      <c r="B45" s="239" t="s">
        <v>1014</v>
      </c>
      <c r="C45" s="391">
        <v>2770735.58</v>
      </c>
      <c r="D45" s="391">
        <v>0.2468</v>
      </c>
      <c r="E45" s="111"/>
    </row>
    <row r="46" spans="1:5" ht="11.25">
      <c r="A46" s="238" t="s">
        <v>1015</v>
      </c>
      <c r="B46" s="239" t="s">
        <v>1016</v>
      </c>
      <c r="C46" s="391">
        <v>28306.49</v>
      </c>
      <c r="D46" s="391">
        <v>0.0025</v>
      </c>
      <c r="E46" s="111"/>
    </row>
    <row r="47" spans="1:5" ht="11.25">
      <c r="A47" s="238" t="s">
        <v>1572</v>
      </c>
      <c r="B47" s="239" t="s">
        <v>1573</v>
      </c>
      <c r="C47" s="391">
        <v>7098091.52</v>
      </c>
      <c r="D47" s="391">
        <v>0.6324</v>
      </c>
      <c r="E47" s="111"/>
    </row>
    <row r="48" spans="1:5" ht="11.25">
      <c r="A48" s="238" t="s">
        <v>1017</v>
      </c>
      <c r="B48" s="239" t="s">
        <v>1018</v>
      </c>
      <c r="C48" s="391">
        <v>6417522.9</v>
      </c>
      <c r="D48" s="391">
        <v>0.5717</v>
      </c>
      <c r="E48" s="111"/>
    </row>
    <row r="49" spans="1:5" ht="11.25">
      <c r="A49" s="238" t="s">
        <v>1019</v>
      </c>
      <c r="B49" s="239" t="s">
        <v>1020</v>
      </c>
      <c r="C49" s="391">
        <v>33739.08</v>
      </c>
      <c r="D49" s="391">
        <v>0.003</v>
      </c>
      <c r="E49" s="111"/>
    </row>
    <row r="50" spans="1:5" ht="11.25">
      <c r="A50" s="238" t="s">
        <v>1021</v>
      </c>
      <c r="B50" s="239" t="s">
        <v>1022</v>
      </c>
      <c r="C50" s="391">
        <v>203737.76</v>
      </c>
      <c r="D50" s="391">
        <v>0.0182</v>
      </c>
      <c r="E50" s="111"/>
    </row>
    <row r="51" spans="1:5" ht="11.25">
      <c r="A51" s="238" t="s">
        <v>1023</v>
      </c>
      <c r="B51" s="239" t="s">
        <v>1024</v>
      </c>
      <c r="C51" s="391">
        <v>59532.53</v>
      </c>
      <c r="D51" s="391">
        <v>0.0053</v>
      </c>
      <c r="E51" s="111"/>
    </row>
    <row r="52" spans="1:5" ht="11.25">
      <c r="A52" s="238" t="s">
        <v>1025</v>
      </c>
      <c r="B52" s="239" t="s">
        <v>1026</v>
      </c>
      <c r="C52" s="391">
        <v>1127033.49</v>
      </c>
      <c r="D52" s="391">
        <v>0.1004</v>
      </c>
      <c r="E52" s="111"/>
    </row>
    <row r="53" spans="1:5" ht="11.25">
      <c r="A53" s="238" t="s">
        <v>1027</v>
      </c>
      <c r="B53" s="239" t="s">
        <v>1028</v>
      </c>
      <c r="C53" s="391">
        <v>66706.61</v>
      </c>
      <c r="D53" s="391">
        <v>0.0059</v>
      </c>
      <c r="E53" s="111"/>
    </row>
    <row r="54" spans="1:5" ht="11.25">
      <c r="A54" s="238">
        <v>512502551</v>
      </c>
      <c r="B54" s="239" t="s">
        <v>1702</v>
      </c>
      <c r="C54" s="391">
        <v>22812.56</v>
      </c>
      <c r="D54" s="391">
        <v>0.002</v>
      </c>
      <c r="E54" s="111"/>
    </row>
    <row r="55" spans="1:5" ht="11.25">
      <c r="A55" s="238" t="s">
        <v>1029</v>
      </c>
      <c r="B55" s="239" t="s">
        <v>1030</v>
      </c>
      <c r="C55" s="391">
        <v>12280979.41</v>
      </c>
      <c r="D55" s="391">
        <v>1.0941</v>
      </c>
      <c r="E55" s="111"/>
    </row>
    <row r="56" spans="1:5" ht="11.25">
      <c r="A56" s="238" t="s">
        <v>1031</v>
      </c>
      <c r="B56" s="239" t="s">
        <v>1032</v>
      </c>
      <c r="C56" s="391">
        <v>24804127.79</v>
      </c>
      <c r="D56" s="391">
        <v>2.2098</v>
      </c>
      <c r="E56" s="111"/>
    </row>
    <row r="57" spans="1:5" ht="11.25">
      <c r="A57" s="238" t="s">
        <v>1033</v>
      </c>
      <c r="B57" s="239" t="s">
        <v>1034</v>
      </c>
      <c r="C57" s="391">
        <v>32595.09</v>
      </c>
      <c r="D57" s="391">
        <v>0.0029</v>
      </c>
      <c r="E57" s="111"/>
    </row>
    <row r="58" spans="1:5" ht="11.25">
      <c r="A58" s="238" t="s">
        <v>1035</v>
      </c>
      <c r="B58" s="239" t="s">
        <v>1036</v>
      </c>
      <c r="C58" s="391">
        <v>9092817.01</v>
      </c>
      <c r="D58" s="391">
        <v>0.8101</v>
      </c>
      <c r="E58" s="111"/>
    </row>
    <row r="59" spans="1:5" ht="11.25">
      <c r="A59" s="238" t="s">
        <v>1037</v>
      </c>
      <c r="B59" s="239" t="s">
        <v>1038</v>
      </c>
      <c r="C59" s="391">
        <v>82773.39</v>
      </c>
      <c r="D59" s="391">
        <v>0.0074</v>
      </c>
      <c r="E59" s="111"/>
    </row>
    <row r="60" spans="1:5" ht="11.25">
      <c r="A60" s="238">
        <v>512702722</v>
      </c>
      <c r="B60" s="239" t="s">
        <v>1703</v>
      </c>
      <c r="C60" s="391">
        <v>225.01</v>
      </c>
      <c r="D60" s="391">
        <v>0</v>
      </c>
      <c r="E60" s="111"/>
    </row>
    <row r="61" spans="1:5" ht="11.25">
      <c r="A61" s="238">
        <v>512702731</v>
      </c>
      <c r="B61" s="239" t="s">
        <v>1704</v>
      </c>
      <c r="C61" s="391">
        <v>78432.56</v>
      </c>
      <c r="D61" s="391">
        <v>0.007</v>
      </c>
      <c r="E61" s="111"/>
    </row>
    <row r="62" spans="1:5" ht="11.25">
      <c r="A62" s="238">
        <v>512702751</v>
      </c>
      <c r="B62" s="239" t="s">
        <v>1705</v>
      </c>
      <c r="C62" s="391">
        <v>494967.36</v>
      </c>
      <c r="D62" s="391">
        <v>0.0441</v>
      </c>
      <c r="E62" s="111"/>
    </row>
    <row r="63" spans="1:5" ht="11.25">
      <c r="A63" s="238" t="s">
        <v>1574</v>
      </c>
      <c r="B63" s="239" t="s">
        <v>1575</v>
      </c>
      <c r="C63" s="391">
        <v>1569108.5</v>
      </c>
      <c r="D63" s="391">
        <v>0.1398</v>
      </c>
      <c r="E63" s="111"/>
    </row>
    <row r="64" spans="1:5" ht="11.25">
      <c r="A64" s="238" t="s">
        <v>1039</v>
      </c>
      <c r="B64" s="239" t="s">
        <v>1040</v>
      </c>
      <c r="C64" s="391">
        <v>179964.65</v>
      </c>
      <c r="D64" s="391">
        <v>0.016</v>
      </c>
      <c r="E64" s="111"/>
    </row>
    <row r="65" spans="1:5" ht="11.25">
      <c r="A65" s="238" t="s">
        <v>1041</v>
      </c>
      <c r="B65" s="239" t="s">
        <v>1042</v>
      </c>
      <c r="C65" s="391">
        <v>35105.48</v>
      </c>
      <c r="D65" s="391">
        <v>0.0031</v>
      </c>
      <c r="E65" s="111"/>
    </row>
    <row r="66" spans="1:5" ht="11.25">
      <c r="A66" s="238" t="s">
        <v>1043</v>
      </c>
      <c r="B66" s="239" t="s">
        <v>1044</v>
      </c>
      <c r="C66" s="391">
        <v>4828.64</v>
      </c>
      <c r="D66" s="391">
        <v>0.0004</v>
      </c>
      <c r="E66" s="111"/>
    </row>
    <row r="67" spans="1:5" ht="11.25">
      <c r="A67" s="238" t="s">
        <v>1503</v>
      </c>
      <c r="B67" s="239" t="s">
        <v>1504</v>
      </c>
      <c r="C67" s="391">
        <v>3455.4</v>
      </c>
      <c r="D67" s="391">
        <v>0.0003</v>
      </c>
      <c r="E67" s="111"/>
    </row>
    <row r="68" spans="1:5" ht="11.25">
      <c r="A68" s="238" t="s">
        <v>1045</v>
      </c>
      <c r="B68" s="239" t="s">
        <v>1046</v>
      </c>
      <c r="C68" s="391">
        <v>3699855.5</v>
      </c>
      <c r="D68" s="391">
        <v>0.3296</v>
      </c>
      <c r="E68" s="111"/>
    </row>
    <row r="69" spans="1:5" ht="11.25">
      <c r="A69" s="238" t="s">
        <v>1047</v>
      </c>
      <c r="B69" s="239" t="s">
        <v>1048</v>
      </c>
      <c r="C69" s="391">
        <v>83127699</v>
      </c>
      <c r="D69" s="391">
        <v>7.4058</v>
      </c>
      <c r="E69" s="111"/>
    </row>
    <row r="70" spans="1:5" ht="11.25">
      <c r="A70" s="238" t="s">
        <v>1049</v>
      </c>
      <c r="B70" s="239" t="s">
        <v>1050</v>
      </c>
      <c r="C70" s="391">
        <v>210901.38</v>
      </c>
      <c r="D70" s="391">
        <v>0.0188</v>
      </c>
      <c r="E70" s="111"/>
    </row>
    <row r="71" spans="1:5" ht="11.25">
      <c r="A71" s="238" t="s">
        <v>1051</v>
      </c>
      <c r="B71" s="239" t="s">
        <v>1052</v>
      </c>
      <c r="C71" s="391">
        <v>1042626.81</v>
      </c>
      <c r="D71" s="391">
        <v>0.0929</v>
      </c>
      <c r="E71" s="111"/>
    </row>
    <row r="72" spans="1:5" ht="11.25">
      <c r="A72" s="238" t="s">
        <v>1053</v>
      </c>
      <c r="B72" s="239" t="s">
        <v>1054</v>
      </c>
      <c r="C72" s="391">
        <v>3315315.42</v>
      </c>
      <c r="D72" s="391">
        <v>0.2954</v>
      </c>
      <c r="E72" s="111"/>
    </row>
    <row r="73" spans="1:5" ht="11.25">
      <c r="A73" s="238">
        <v>513103151</v>
      </c>
      <c r="B73" s="239" t="s">
        <v>1762</v>
      </c>
      <c r="C73" s="391">
        <v>880806.11</v>
      </c>
      <c r="D73" s="391">
        <v>0.0785</v>
      </c>
      <c r="E73" s="111"/>
    </row>
    <row r="74" spans="1:5" ht="11.25">
      <c r="A74" s="238" t="s">
        <v>1055</v>
      </c>
      <c r="B74" s="239" t="s">
        <v>1056</v>
      </c>
      <c r="C74" s="391">
        <v>1373871.73</v>
      </c>
      <c r="D74" s="391">
        <v>0.1224</v>
      </c>
      <c r="E74" s="111"/>
    </row>
    <row r="75" spans="1:5" ht="11.25">
      <c r="A75" s="238" t="s">
        <v>1057</v>
      </c>
      <c r="B75" s="239" t="s">
        <v>1058</v>
      </c>
      <c r="C75" s="391">
        <v>114588.08</v>
      </c>
      <c r="D75" s="391">
        <v>0.0102</v>
      </c>
      <c r="E75" s="111"/>
    </row>
    <row r="76" spans="1:5" ht="11.25">
      <c r="A76" s="238">
        <v>513103181</v>
      </c>
      <c r="B76" s="239" t="s">
        <v>1706</v>
      </c>
      <c r="C76" s="391">
        <v>121390.05</v>
      </c>
      <c r="D76" s="391">
        <v>0.0108</v>
      </c>
      <c r="E76" s="111"/>
    </row>
    <row r="77" spans="1:5" ht="11.25">
      <c r="A77" s="238" t="s">
        <v>1576</v>
      </c>
      <c r="B77" s="239" t="s">
        <v>1577</v>
      </c>
      <c r="C77" s="391">
        <v>42450</v>
      </c>
      <c r="D77" s="391">
        <v>0.0038</v>
      </c>
      <c r="E77" s="111"/>
    </row>
    <row r="78" spans="1:5" ht="11.25">
      <c r="A78" s="238" t="s">
        <v>1059</v>
      </c>
      <c r="B78" s="239" t="s">
        <v>1060</v>
      </c>
      <c r="C78" s="391">
        <v>5386078.24</v>
      </c>
      <c r="D78" s="391">
        <v>0.4798</v>
      </c>
      <c r="E78" s="111"/>
    </row>
    <row r="79" spans="1:5" ht="11.25">
      <c r="A79" s="238" t="s">
        <v>1061</v>
      </c>
      <c r="B79" s="239" t="s">
        <v>1062</v>
      </c>
      <c r="C79" s="391">
        <v>1816161.5</v>
      </c>
      <c r="D79" s="391">
        <v>0.1618</v>
      </c>
      <c r="E79" s="111"/>
    </row>
    <row r="80" spans="1:5" ht="11.25">
      <c r="A80" s="238">
        <v>513203232</v>
      </c>
      <c r="B80" s="239" t="s">
        <v>1707</v>
      </c>
      <c r="C80" s="391">
        <v>13950.45</v>
      </c>
      <c r="D80" s="391">
        <v>0.0012</v>
      </c>
      <c r="E80" s="111"/>
    </row>
    <row r="81" spans="1:5" ht="11.25">
      <c r="A81" s="238" t="s">
        <v>1578</v>
      </c>
      <c r="B81" s="239" t="s">
        <v>1579</v>
      </c>
      <c r="C81" s="391">
        <v>14604.4</v>
      </c>
      <c r="D81" s="391">
        <v>0.0013</v>
      </c>
      <c r="E81" s="111"/>
    </row>
    <row r="82" spans="1:5" ht="11.25">
      <c r="A82" s="238" t="s">
        <v>1063</v>
      </c>
      <c r="B82" s="239" t="s">
        <v>1064</v>
      </c>
      <c r="C82" s="391">
        <v>2867236.18</v>
      </c>
      <c r="D82" s="391">
        <v>0.2554</v>
      </c>
      <c r="E82" s="111"/>
    </row>
    <row r="83" spans="1:5" ht="11.25">
      <c r="A83" s="238">
        <v>513203271</v>
      </c>
      <c r="B83" s="239" t="s">
        <v>1708</v>
      </c>
      <c r="C83" s="391">
        <v>1270</v>
      </c>
      <c r="D83" s="391">
        <v>0.0001</v>
      </c>
      <c r="E83" s="111"/>
    </row>
    <row r="84" spans="1:5" ht="11.25">
      <c r="A84" s="238" t="s">
        <v>1065</v>
      </c>
      <c r="B84" s="239" t="s">
        <v>1066</v>
      </c>
      <c r="C84" s="391">
        <v>475145.29</v>
      </c>
      <c r="D84" s="391">
        <v>0.0423</v>
      </c>
      <c r="E84" s="111"/>
    </row>
    <row r="85" spans="1:5" ht="11.25">
      <c r="A85" s="238" t="s">
        <v>1067</v>
      </c>
      <c r="B85" s="239" t="s">
        <v>1068</v>
      </c>
      <c r="C85" s="391">
        <v>8359484.7</v>
      </c>
      <c r="D85" s="391">
        <v>0.7447</v>
      </c>
      <c r="E85" s="111"/>
    </row>
    <row r="86" spans="1:5" ht="11.25">
      <c r="A86" s="238" t="s">
        <v>1505</v>
      </c>
      <c r="B86" s="239" t="s">
        <v>1506</v>
      </c>
      <c r="C86" s="391">
        <v>2766085.45</v>
      </c>
      <c r="D86" s="391">
        <v>0.2464</v>
      </c>
      <c r="E86" s="111"/>
    </row>
    <row r="87" spans="1:5" ht="11.25">
      <c r="A87" s="238" t="s">
        <v>1580</v>
      </c>
      <c r="B87" s="239" t="s">
        <v>1581</v>
      </c>
      <c r="C87" s="391">
        <v>268540</v>
      </c>
      <c r="D87" s="391">
        <v>0.0239</v>
      </c>
      <c r="E87" s="111"/>
    </row>
    <row r="88" spans="1:5" ht="11.25">
      <c r="A88" s="238" t="s">
        <v>1069</v>
      </c>
      <c r="B88" s="239" t="s">
        <v>1070</v>
      </c>
      <c r="C88" s="391">
        <v>2971813.66</v>
      </c>
      <c r="D88" s="391">
        <v>0.2648</v>
      </c>
      <c r="E88" s="111"/>
    </row>
    <row r="89" spans="1:5" ht="11.25">
      <c r="A89" s="238">
        <v>513303352</v>
      </c>
      <c r="B89" s="239" t="s">
        <v>1709</v>
      </c>
      <c r="C89" s="391">
        <v>26400</v>
      </c>
      <c r="D89" s="391">
        <v>0.0024</v>
      </c>
      <c r="E89" s="111"/>
    </row>
    <row r="90" spans="1:5" ht="11.25">
      <c r="A90" s="238" t="s">
        <v>1071</v>
      </c>
      <c r="B90" s="239" t="s">
        <v>1072</v>
      </c>
      <c r="C90" s="391">
        <v>1201994.76</v>
      </c>
      <c r="D90" s="391">
        <v>0.1071</v>
      </c>
      <c r="E90" s="111"/>
    </row>
    <row r="91" spans="1:5" ht="11.25">
      <c r="A91" s="238" t="s">
        <v>1073</v>
      </c>
      <c r="B91" s="239" t="s">
        <v>1074</v>
      </c>
      <c r="C91" s="391">
        <v>386748.8</v>
      </c>
      <c r="D91" s="391">
        <v>0.0345</v>
      </c>
      <c r="E91" s="111"/>
    </row>
    <row r="92" spans="1:5" ht="11.25">
      <c r="A92" s="238" t="s">
        <v>1075</v>
      </c>
      <c r="B92" s="239" t="s">
        <v>1076</v>
      </c>
      <c r="C92" s="391">
        <v>7827777.93</v>
      </c>
      <c r="D92" s="391">
        <v>0.6974</v>
      </c>
      <c r="E92" s="111"/>
    </row>
    <row r="93" spans="1:5" ht="11.25">
      <c r="A93" s="238" t="s">
        <v>1077</v>
      </c>
      <c r="B93" s="239" t="s">
        <v>1078</v>
      </c>
      <c r="C93" s="391">
        <v>581458.52</v>
      </c>
      <c r="D93" s="391">
        <v>0.0518</v>
      </c>
      <c r="E93" s="303"/>
    </row>
    <row r="94" spans="1:5" ht="11.25">
      <c r="A94" s="238" t="s">
        <v>1507</v>
      </c>
      <c r="B94" s="239" t="s">
        <v>1508</v>
      </c>
      <c r="C94" s="391">
        <v>37548.51</v>
      </c>
      <c r="D94" s="391">
        <v>0.0033</v>
      </c>
      <c r="E94" s="111"/>
    </row>
    <row r="95" spans="1:5" ht="11.25">
      <c r="A95" s="238" t="s">
        <v>1079</v>
      </c>
      <c r="B95" s="239" t="s">
        <v>1080</v>
      </c>
      <c r="C95" s="391">
        <v>470593.29</v>
      </c>
      <c r="D95" s="391">
        <v>0.0419</v>
      </c>
      <c r="E95" s="111"/>
    </row>
    <row r="96" spans="1:5" ht="11.25">
      <c r="A96" s="238" t="s">
        <v>1081</v>
      </c>
      <c r="B96" s="239" t="s">
        <v>1082</v>
      </c>
      <c r="C96" s="391">
        <v>662805.79</v>
      </c>
      <c r="D96" s="391">
        <v>0.059</v>
      </c>
      <c r="E96" s="111"/>
    </row>
    <row r="97" spans="1:5" ht="11.25">
      <c r="A97" s="238" t="s">
        <v>1083</v>
      </c>
      <c r="B97" s="239" t="s">
        <v>1084</v>
      </c>
      <c r="C97" s="391">
        <v>4994137.26</v>
      </c>
      <c r="D97" s="391">
        <v>0.4449</v>
      </c>
      <c r="E97" s="111"/>
    </row>
    <row r="98" spans="1:5" ht="11.25">
      <c r="A98" s="238" t="s">
        <v>1509</v>
      </c>
      <c r="B98" s="239" t="s">
        <v>1510</v>
      </c>
      <c r="C98" s="391">
        <v>43413.4</v>
      </c>
      <c r="D98" s="391">
        <v>0.0039</v>
      </c>
      <c r="E98" s="111"/>
    </row>
    <row r="99" spans="1:5" ht="11.25">
      <c r="A99" s="238" t="s">
        <v>1085</v>
      </c>
      <c r="B99" s="239" t="s">
        <v>1086</v>
      </c>
      <c r="C99" s="391">
        <v>2111375.16</v>
      </c>
      <c r="D99" s="391">
        <v>0.1881</v>
      </c>
      <c r="E99" s="111"/>
    </row>
    <row r="100" spans="1:5" ht="11.25">
      <c r="A100" s="238" t="s">
        <v>1087</v>
      </c>
      <c r="B100" s="239" t="s">
        <v>1088</v>
      </c>
      <c r="C100" s="391">
        <v>29431.33</v>
      </c>
      <c r="D100" s="391">
        <v>0.0026</v>
      </c>
      <c r="E100" s="111"/>
    </row>
    <row r="101" spans="1:5" ht="11.25">
      <c r="A101" s="238" t="s">
        <v>1089</v>
      </c>
      <c r="B101" s="239" t="s">
        <v>1090</v>
      </c>
      <c r="C101" s="391">
        <v>5881.2</v>
      </c>
      <c r="D101" s="391">
        <v>0.0005</v>
      </c>
      <c r="E101" s="111"/>
    </row>
    <row r="102" spans="1:5" ht="11.25">
      <c r="A102" s="238" t="s">
        <v>1582</v>
      </c>
      <c r="B102" s="239" t="s">
        <v>1583</v>
      </c>
      <c r="C102" s="391">
        <v>23200</v>
      </c>
      <c r="D102" s="391">
        <v>0.0021</v>
      </c>
      <c r="E102" s="111"/>
    </row>
    <row r="103" spans="1:5" ht="11.25">
      <c r="A103" s="238" t="s">
        <v>1511</v>
      </c>
      <c r="B103" s="239" t="s">
        <v>1512</v>
      </c>
      <c r="C103" s="391">
        <v>16704</v>
      </c>
      <c r="D103" s="391">
        <v>0.0015</v>
      </c>
      <c r="E103" s="111"/>
    </row>
    <row r="104" spans="1:5" ht="11.25">
      <c r="A104" s="238" t="s">
        <v>1091</v>
      </c>
      <c r="B104" s="239" t="s">
        <v>1092</v>
      </c>
      <c r="C104" s="391">
        <v>20399711.18</v>
      </c>
      <c r="D104" s="391">
        <v>1.8174</v>
      </c>
      <c r="E104" s="111"/>
    </row>
    <row r="105" spans="1:5" ht="11.25">
      <c r="A105" s="238">
        <v>513503561</v>
      </c>
      <c r="B105" s="239" t="s">
        <v>1710</v>
      </c>
      <c r="C105" s="391">
        <v>679133.6</v>
      </c>
      <c r="D105" s="391">
        <v>0.0605</v>
      </c>
      <c r="E105" s="111"/>
    </row>
    <row r="106" spans="1:5" ht="11.25">
      <c r="A106" s="238" t="s">
        <v>1093</v>
      </c>
      <c r="B106" s="239" t="s">
        <v>1094</v>
      </c>
      <c r="C106" s="391">
        <v>1614733.04</v>
      </c>
      <c r="D106" s="391">
        <v>0.1439</v>
      </c>
      <c r="E106" s="111"/>
    </row>
    <row r="107" spans="1:5" ht="11.25">
      <c r="A107" s="238" t="s">
        <v>1095</v>
      </c>
      <c r="B107" s="239" t="s">
        <v>1096</v>
      </c>
      <c r="C107" s="391">
        <v>3615490.65</v>
      </c>
      <c r="D107" s="391">
        <v>0.3221</v>
      </c>
      <c r="E107" s="111"/>
    </row>
    <row r="108" spans="1:5" ht="11.25">
      <c r="A108" s="238" t="s">
        <v>1584</v>
      </c>
      <c r="B108" s="239" t="s">
        <v>1585</v>
      </c>
      <c r="C108" s="391">
        <v>8091</v>
      </c>
      <c r="D108" s="391">
        <v>0.0007</v>
      </c>
      <c r="E108" s="111"/>
    </row>
    <row r="109" spans="1:5" ht="11.25">
      <c r="A109" s="238" t="s">
        <v>1097</v>
      </c>
      <c r="B109" s="239" t="s">
        <v>1098</v>
      </c>
      <c r="C109" s="391">
        <v>8603963.54</v>
      </c>
      <c r="D109" s="391">
        <v>0.7665</v>
      </c>
      <c r="E109" s="111"/>
    </row>
    <row r="110" spans="1:5" ht="11.25">
      <c r="A110" s="238" t="s">
        <v>1099</v>
      </c>
      <c r="B110" s="239" t="s">
        <v>1100</v>
      </c>
      <c r="C110" s="391">
        <v>194098.55</v>
      </c>
      <c r="D110" s="391">
        <v>0.0173</v>
      </c>
      <c r="E110" s="111"/>
    </row>
    <row r="111" spans="1:5" ht="11.25">
      <c r="A111" s="238" t="s">
        <v>1101</v>
      </c>
      <c r="B111" s="239" t="s">
        <v>1102</v>
      </c>
      <c r="C111" s="391">
        <v>22575</v>
      </c>
      <c r="D111" s="391">
        <v>0.002</v>
      </c>
      <c r="E111" s="303"/>
    </row>
    <row r="112" spans="1:5" ht="11.25">
      <c r="A112" s="238" t="s">
        <v>1586</v>
      </c>
      <c r="B112" s="239" t="s">
        <v>1587</v>
      </c>
      <c r="C112" s="391">
        <v>16655</v>
      </c>
      <c r="D112" s="391">
        <v>0.0015</v>
      </c>
      <c r="E112" s="111"/>
    </row>
    <row r="113" spans="1:5" ht="11.25">
      <c r="A113" s="238" t="s">
        <v>1588</v>
      </c>
      <c r="B113" s="239" t="s">
        <v>1589</v>
      </c>
      <c r="C113" s="391">
        <v>8446</v>
      </c>
      <c r="D113" s="391">
        <v>0.0008</v>
      </c>
      <c r="E113" s="111"/>
    </row>
    <row r="114" spans="1:5" ht="11.25">
      <c r="A114" s="238" t="s">
        <v>1513</v>
      </c>
      <c r="B114" s="239" t="s">
        <v>1514</v>
      </c>
      <c r="C114" s="391">
        <v>72341.45</v>
      </c>
      <c r="D114" s="391">
        <v>0.0064</v>
      </c>
      <c r="E114" s="111"/>
    </row>
    <row r="115" spans="1:5" ht="11.25">
      <c r="A115" s="238" t="s">
        <v>1103</v>
      </c>
      <c r="B115" s="239" t="s">
        <v>1104</v>
      </c>
      <c r="C115" s="391">
        <v>338652.8</v>
      </c>
      <c r="D115" s="391">
        <v>0.0302</v>
      </c>
      <c r="E115" s="111"/>
    </row>
    <row r="116" spans="1:5" ht="11.25">
      <c r="A116" s="238" t="s">
        <v>1590</v>
      </c>
      <c r="B116" s="239" t="s">
        <v>1591</v>
      </c>
      <c r="C116" s="391">
        <v>16138.53</v>
      </c>
      <c r="D116" s="391">
        <v>0.0014</v>
      </c>
      <c r="E116" s="111"/>
    </row>
    <row r="117" spans="1:5" ht="11.25">
      <c r="A117" s="238" t="s">
        <v>1592</v>
      </c>
      <c r="B117" s="239" t="s">
        <v>1593</v>
      </c>
      <c r="C117" s="391">
        <v>98276.99</v>
      </c>
      <c r="D117" s="391">
        <v>0.0088</v>
      </c>
      <c r="E117" s="111"/>
    </row>
    <row r="118" spans="1:5" ht="11.25">
      <c r="A118" s="238" t="s">
        <v>1105</v>
      </c>
      <c r="B118" s="239" t="s">
        <v>1106</v>
      </c>
      <c r="C118" s="391">
        <v>4835369.33</v>
      </c>
      <c r="D118" s="391">
        <v>0.4308</v>
      </c>
      <c r="E118" s="111"/>
    </row>
    <row r="119" spans="1:5" ht="11.25">
      <c r="A119" s="238" t="s">
        <v>1107</v>
      </c>
      <c r="B119" s="239" t="s">
        <v>1108</v>
      </c>
      <c r="C119" s="391">
        <v>468644.67</v>
      </c>
      <c r="D119" s="391">
        <v>0.0418</v>
      </c>
      <c r="E119" s="111"/>
    </row>
    <row r="120" spans="1:5" ht="11.25">
      <c r="A120" s="238" t="s">
        <v>1109</v>
      </c>
      <c r="B120" s="239" t="s">
        <v>1110</v>
      </c>
      <c r="C120" s="391">
        <v>1525018.6</v>
      </c>
      <c r="D120" s="391">
        <v>0.1359</v>
      </c>
      <c r="E120" s="111"/>
    </row>
    <row r="121" spans="1:5" ht="11.25">
      <c r="A121" s="238" t="s">
        <v>1111</v>
      </c>
      <c r="B121" s="239" t="s">
        <v>1112</v>
      </c>
      <c r="C121" s="391">
        <v>82103</v>
      </c>
      <c r="D121" s="391">
        <v>0.0073</v>
      </c>
      <c r="E121" s="111"/>
    </row>
    <row r="122" spans="1:5" ht="11.25">
      <c r="A122" s="238" t="s">
        <v>1113</v>
      </c>
      <c r="B122" s="239" t="s">
        <v>1114</v>
      </c>
      <c r="C122" s="391">
        <v>65590.74</v>
      </c>
      <c r="D122" s="391">
        <v>0.0058</v>
      </c>
      <c r="E122" s="111"/>
    </row>
    <row r="123" spans="1:5" ht="11.25">
      <c r="A123" s="238" t="s">
        <v>1594</v>
      </c>
      <c r="B123" s="239" t="s">
        <v>1595</v>
      </c>
      <c r="C123" s="391">
        <v>46790.12</v>
      </c>
      <c r="D123" s="391">
        <v>0.0042</v>
      </c>
      <c r="E123" s="111"/>
    </row>
    <row r="124" spans="1:5" ht="11.25">
      <c r="A124" s="238">
        <v>513903941</v>
      </c>
      <c r="B124" s="239" t="s">
        <v>1711</v>
      </c>
      <c r="C124" s="391">
        <v>53457</v>
      </c>
      <c r="D124" s="391">
        <v>0.0048</v>
      </c>
      <c r="E124" s="111"/>
    </row>
    <row r="125" spans="1:5" ht="11.25">
      <c r="A125" s="238" t="s">
        <v>1115</v>
      </c>
      <c r="B125" s="239" t="s">
        <v>1116</v>
      </c>
      <c r="C125" s="391">
        <v>24281.17</v>
      </c>
      <c r="D125" s="391">
        <v>0.0022</v>
      </c>
      <c r="E125" s="111"/>
    </row>
    <row r="126" spans="1:5" ht="11.25">
      <c r="A126" s="238" t="s">
        <v>1117</v>
      </c>
      <c r="B126" s="239" t="s">
        <v>1118</v>
      </c>
      <c r="C126" s="391">
        <v>2648157.64</v>
      </c>
      <c r="D126" s="391">
        <v>0.2359</v>
      </c>
      <c r="E126" s="111"/>
    </row>
    <row r="127" spans="1:5" ht="11.25">
      <c r="A127" s="238" t="s">
        <v>1119</v>
      </c>
      <c r="B127" s="239" t="s">
        <v>1120</v>
      </c>
      <c r="C127" s="391">
        <v>6827043</v>
      </c>
      <c r="D127" s="391">
        <v>0.6082</v>
      </c>
      <c r="E127" s="111"/>
    </row>
    <row r="128" spans="1:5" ht="11.25">
      <c r="A128" s="238" t="s">
        <v>1121</v>
      </c>
      <c r="B128" s="239" t="s">
        <v>1122</v>
      </c>
      <c r="C128" s="391">
        <v>71180545.54</v>
      </c>
      <c r="D128" s="391">
        <v>6.3415</v>
      </c>
      <c r="E128" s="111"/>
    </row>
    <row r="129" spans="1:5" ht="11.25">
      <c r="A129" s="238" t="s">
        <v>1123</v>
      </c>
      <c r="B129" s="239" t="s">
        <v>1124</v>
      </c>
      <c r="C129" s="391">
        <v>10295513.7</v>
      </c>
      <c r="D129" s="391">
        <v>0.9172</v>
      </c>
      <c r="E129" s="111"/>
    </row>
    <row r="130" spans="1:5" ht="11.25">
      <c r="A130" s="238" t="s">
        <v>1125</v>
      </c>
      <c r="B130" s="239" t="s">
        <v>1126</v>
      </c>
      <c r="C130" s="391">
        <v>32295474.22</v>
      </c>
      <c r="D130" s="391">
        <v>2.8772</v>
      </c>
      <c r="E130" s="111"/>
    </row>
    <row r="131" spans="1:5" ht="11.25">
      <c r="A131" s="238" t="s">
        <v>1127</v>
      </c>
      <c r="B131" s="239" t="s">
        <v>1128</v>
      </c>
      <c r="C131" s="391">
        <v>170000</v>
      </c>
      <c r="D131" s="391">
        <v>0.0151</v>
      </c>
      <c r="E131" s="111"/>
    </row>
    <row r="132" spans="1:5" ht="11.25">
      <c r="A132" s="238" t="s">
        <v>1129</v>
      </c>
      <c r="B132" s="239" t="s">
        <v>1130</v>
      </c>
      <c r="C132" s="391">
        <v>794200</v>
      </c>
      <c r="D132" s="391">
        <v>0.0708</v>
      </c>
      <c r="E132" s="111"/>
    </row>
    <row r="133" spans="1:5" ht="11.25">
      <c r="A133" s="238" t="s">
        <v>1131</v>
      </c>
      <c r="B133" s="239" t="s">
        <v>1132</v>
      </c>
      <c r="C133" s="391">
        <v>40436047.58</v>
      </c>
      <c r="D133" s="391">
        <v>3.6024</v>
      </c>
      <c r="E133" s="111"/>
    </row>
    <row r="134" spans="1:5" ht="11.25">
      <c r="A134" s="238" t="s">
        <v>1596</v>
      </c>
      <c r="B134" s="239" t="s">
        <v>1597</v>
      </c>
      <c r="C134" s="391">
        <v>198658.86</v>
      </c>
      <c r="D134" s="391">
        <v>0.0177</v>
      </c>
      <c r="E134" s="111"/>
    </row>
    <row r="135" spans="1:5" ht="11.25">
      <c r="A135" s="238" t="s">
        <v>1133</v>
      </c>
      <c r="B135" s="239" t="s">
        <v>1134</v>
      </c>
      <c r="C135" s="391">
        <v>1825676.3</v>
      </c>
      <c r="D135" s="391">
        <v>0.1626</v>
      </c>
      <c r="E135" s="111"/>
    </row>
    <row r="136" spans="1:5" ht="11.25">
      <c r="A136" s="238" t="s">
        <v>1135</v>
      </c>
      <c r="B136" s="239" t="s">
        <v>1136</v>
      </c>
      <c r="C136" s="391">
        <v>204000</v>
      </c>
      <c r="D136" s="391">
        <v>0.0182</v>
      </c>
      <c r="E136" s="111"/>
    </row>
    <row r="137" spans="1:5" ht="11.25">
      <c r="A137" s="238" t="s">
        <v>1137</v>
      </c>
      <c r="B137" s="239" t="s">
        <v>1138</v>
      </c>
      <c r="C137" s="391">
        <v>4658229.06</v>
      </c>
      <c r="D137" s="391">
        <v>0.415</v>
      </c>
      <c r="E137" s="111"/>
    </row>
    <row r="138" spans="1:5" ht="11.25">
      <c r="A138" s="238" t="s">
        <v>1139</v>
      </c>
      <c r="B138" s="239" t="s">
        <v>1140</v>
      </c>
      <c r="C138" s="391">
        <v>16144118.67</v>
      </c>
      <c r="D138" s="391">
        <v>1.4383</v>
      </c>
      <c r="E138" s="111"/>
    </row>
    <row r="139" spans="1:5" ht="11.25">
      <c r="A139" s="238" t="s">
        <v>1141</v>
      </c>
      <c r="B139" s="239" t="s">
        <v>1142</v>
      </c>
      <c r="C139" s="391">
        <v>385000</v>
      </c>
      <c r="D139" s="391">
        <v>0.0343</v>
      </c>
      <c r="E139" s="111"/>
    </row>
    <row r="140" spans="1:5" ht="11.25">
      <c r="A140" s="238" t="s">
        <v>1598</v>
      </c>
      <c r="B140" s="239" t="s">
        <v>1599</v>
      </c>
      <c r="C140" s="391">
        <v>4048504.48</v>
      </c>
      <c r="D140" s="391">
        <v>0.3607</v>
      </c>
      <c r="E140" s="111"/>
    </row>
    <row r="141" spans="1:5" ht="11.25">
      <c r="A141" s="238" t="s">
        <v>1143</v>
      </c>
      <c r="B141" s="239" t="s">
        <v>1144</v>
      </c>
      <c r="C141" s="391">
        <v>8752063.14</v>
      </c>
      <c r="D141" s="391">
        <v>0.7797</v>
      </c>
      <c r="E141" s="111"/>
    </row>
    <row r="142" spans="1:5" ht="11.25">
      <c r="A142" s="238" t="s">
        <v>1145</v>
      </c>
      <c r="B142" s="239" t="s">
        <v>1146</v>
      </c>
      <c r="C142" s="391">
        <v>6116529.3</v>
      </c>
      <c r="D142" s="391">
        <v>0.5449</v>
      </c>
      <c r="E142" s="111"/>
    </row>
    <row r="143" spans="1:5" ht="11.25">
      <c r="A143" s="238" t="s">
        <v>1515</v>
      </c>
      <c r="B143" s="239" t="s">
        <v>1516</v>
      </c>
      <c r="C143" s="391">
        <v>74054.4</v>
      </c>
      <c r="D143" s="391">
        <v>0.0066</v>
      </c>
      <c r="E143" s="111"/>
    </row>
    <row r="144" spans="1:5" ht="11.25">
      <c r="A144" s="238" t="s">
        <v>1147</v>
      </c>
      <c r="B144" s="239" t="s">
        <v>1148</v>
      </c>
      <c r="C144" s="391">
        <v>36291013.54</v>
      </c>
      <c r="D144" s="391">
        <v>3.2332</v>
      </c>
      <c r="E144" s="111"/>
    </row>
    <row r="145" spans="1:5" ht="11.25">
      <c r="A145" s="238" t="s">
        <v>1149</v>
      </c>
      <c r="B145" s="239" t="s">
        <v>1150</v>
      </c>
      <c r="C145" s="391">
        <v>190428.55</v>
      </c>
      <c r="D145" s="391">
        <v>0.017</v>
      </c>
      <c r="E145" s="111"/>
    </row>
    <row r="146" spans="1:5" ht="11.25">
      <c r="A146" s="238" t="s">
        <v>1763</v>
      </c>
      <c r="B146" s="239" t="s">
        <v>1712</v>
      </c>
      <c r="C146" s="391">
        <v>537451.9</v>
      </c>
      <c r="D146" s="391">
        <v>0.0479</v>
      </c>
      <c r="E146" s="111"/>
    </row>
    <row r="147" spans="1:5" ht="11.25">
      <c r="A147" s="238" t="s">
        <v>1764</v>
      </c>
      <c r="B147" s="239" t="s">
        <v>1713</v>
      </c>
      <c r="C147" s="391">
        <v>1042745.37</v>
      </c>
      <c r="D147" s="391">
        <v>0.0929</v>
      </c>
      <c r="E147" s="111"/>
    </row>
    <row r="148" spans="1:5" ht="11.25">
      <c r="A148" s="238" t="s">
        <v>1765</v>
      </c>
      <c r="B148" s="239" t="s">
        <v>1714</v>
      </c>
      <c r="C148" s="391">
        <v>14978.3</v>
      </c>
      <c r="D148" s="391">
        <v>0.0013</v>
      </c>
      <c r="E148" s="111"/>
    </row>
    <row r="149" spans="1:5" ht="11.25">
      <c r="A149" s="238" t="s">
        <v>1766</v>
      </c>
      <c r="B149" s="239" t="s">
        <v>1715</v>
      </c>
      <c r="C149" s="391">
        <v>3216594.73</v>
      </c>
      <c r="D149" s="391">
        <v>0.2866</v>
      </c>
      <c r="E149" s="111"/>
    </row>
    <row r="150" spans="1:5" ht="11.25">
      <c r="A150" s="238" t="s">
        <v>1767</v>
      </c>
      <c r="B150" s="239" t="s">
        <v>437</v>
      </c>
      <c r="C150" s="391">
        <v>12939.49</v>
      </c>
      <c r="D150" s="391">
        <v>0.0012</v>
      </c>
      <c r="E150" s="111"/>
    </row>
    <row r="151" spans="1:5" ht="11.25">
      <c r="A151" s="238" t="s">
        <v>1768</v>
      </c>
      <c r="B151" s="239" t="s">
        <v>1716</v>
      </c>
      <c r="C151" s="391">
        <v>94401.24</v>
      </c>
      <c r="D151" s="391">
        <v>0.0084</v>
      </c>
      <c r="E151" s="111"/>
    </row>
    <row r="152" spans="1:5" ht="11.25">
      <c r="A152" s="238" t="s">
        <v>1769</v>
      </c>
      <c r="B152" s="239" t="s">
        <v>1717</v>
      </c>
      <c r="C152" s="391">
        <v>13692</v>
      </c>
      <c r="D152" s="391">
        <v>0.0012</v>
      </c>
      <c r="E152" s="111"/>
    </row>
    <row r="153" spans="1:5" ht="11.25">
      <c r="A153" s="238" t="s">
        <v>1770</v>
      </c>
      <c r="B153" s="239" t="s">
        <v>440</v>
      </c>
      <c r="C153" s="391">
        <v>92369.96</v>
      </c>
      <c r="D153" s="391">
        <v>0.0082</v>
      </c>
      <c r="E153" s="111"/>
    </row>
    <row r="154" spans="1:5" ht="11.25">
      <c r="A154" s="238" t="s">
        <v>1771</v>
      </c>
      <c r="B154" s="239" t="s">
        <v>441</v>
      </c>
      <c r="C154" s="391">
        <v>339409.78</v>
      </c>
      <c r="D154" s="391">
        <v>0.0302</v>
      </c>
      <c r="E154" s="111"/>
    </row>
    <row r="155" spans="1:5" ht="11.25">
      <c r="A155" s="238" t="s">
        <v>1772</v>
      </c>
      <c r="B155" s="239" t="s">
        <v>1718</v>
      </c>
      <c r="C155" s="391">
        <v>8142.73</v>
      </c>
      <c r="D155" s="391">
        <v>0.0007</v>
      </c>
      <c r="E155" s="111"/>
    </row>
    <row r="156" spans="1:5" ht="11.25">
      <c r="A156" s="238" t="s">
        <v>1773</v>
      </c>
      <c r="B156" s="239" t="s">
        <v>1719</v>
      </c>
      <c r="C156" s="391">
        <v>6750.04</v>
      </c>
      <c r="D156" s="391">
        <v>0.0006</v>
      </c>
      <c r="E156" s="111"/>
    </row>
    <row r="157" spans="1:5" ht="11.25">
      <c r="A157" s="238" t="s">
        <v>1774</v>
      </c>
      <c r="B157" s="239" t="s">
        <v>444</v>
      </c>
      <c r="C157" s="391">
        <v>2855.3</v>
      </c>
      <c r="D157" s="391">
        <v>0.0003</v>
      </c>
      <c r="E157" s="111"/>
    </row>
    <row r="158" spans="1:5" ht="11.25">
      <c r="A158" s="238" t="s">
        <v>1775</v>
      </c>
      <c r="B158" s="239" t="s">
        <v>1720</v>
      </c>
      <c r="C158" s="391">
        <v>50530014.45</v>
      </c>
      <c r="D158" s="391">
        <v>4.5017</v>
      </c>
      <c r="E158" s="111"/>
    </row>
    <row r="159" spans="1:5" ht="11.25">
      <c r="A159" s="238" t="s">
        <v>1776</v>
      </c>
      <c r="B159" s="239" t="s">
        <v>446</v>
      </c>
      <c r="C159" s="391">
        <v>269912.65</v>
      </c>
      <c r="D159" s="391">
        <v>0.024</v>
      </c>
      <c r="E159" s="111"/>
    </row>
    <row r="160" spans="1:5" ht="11.25">
      <c r="A160" s="238" t="s">
        <v>1777</v>
      </c>
      <c r="B160" s="239" t="s">
        <v>447</v>
      </c>
      <c r="C160" s="391">
        <v>4264353.02</v>
      </c>
      <c r="D160" s="391">
        <v>0.3799</v>
      </c>
      <c r="E160" s="111"/>
    </row>
    <row r="161" spans="1:5" ht="11.25">
      <c r="A161" s="238" t="s">
        <v>1778</v>
      </c>
      <c r="B161" s="239" t="s">
        <v>448</v>
      </c>
      <c r="C161" s="391">
        <v>1575996.44</v>
      </c>
      <c r="D161" s="391">
        <v>0.1404</v>
      </c>
      <c r="E161" s="111"/>
    </row>
    <row r="162" spans="1:5" ht="11.25">
      <c r="A162" s="238" t="s">
        <v>1779</v>
      </c>
      <c r="B162" s="239" t="s">
        <v>467</v>
      </c>
      <c r="C162" s="391">
        <v>103315.32</v>
      </c>
      <c r="D162" s="391">
        <v>0.0092</v>
      </c>
      <c r="E162" s="111"/>
    </row>
    <row r="163" spans="1:5" ht="11.25">
      <c r="A163" s="238" t="s">
        <v>1780</v>
      </c>
      <c r="B163" s="239" t="s">
        <v>468</v>
      </c>
      <c r="C163" s="391">
        <v>8535.07</v>
      </c>
      <c r="D163" s="391">
        <v>0.0008</v>
      </c>
      <c r="E163" s="111"/>
    </row>
    <row r="164" spans="1:5" ht="11.25">
      <c r="A164" s="238" t="s">
        <v>1781</v>
      </c>
      <c r="B164" s="239" t="s">
        <v>1721</v>
      </c>
      <c r="C164" s="391">
        <v>1157951.32</v>
      </c>
      <c r="D164" s="391">
        <v>0.1032</v>
      </c>
      <c r="E164" s="111"/>
    </row>
    <row r="165" spans="1:5" ht="11.25">
      <c r="A165" s="238" t="s">
        <v>1782</v>
      </c>
      <c r="B165" s="239" t="s">
        <v>1722</v>
      </c>
      <c r="C165" s="391">
        <v>107234.18</v>
      </c>
      <c r="D165" s="391">
        <v>0.0096</v>
      </c>
      <c r="E165" s="111"/>
    </row>
    <row r="166" spans="1:5" ht="11.25">
      <c r="A166" s="238" t="s">
        <v>1783</v>
      </c>
      <c r="B166" s="239" t="s">
        <v>1723</v>
      </c>
      <c r="C166" s="391">
        <v>1158479.31</v>
      </c>
      <c r="D166" s="391">
        <v>0.1032</v>
      </c>
      <c r="E166" s="111"/>
    </row>
    <row r="167" spans="1:5" ht="11.25">
      <c r="A167" s="238" t="s">
        <v>1784</v>
      </c>
      <c r="B167" s="239" t="s">
        <v>453</v>
      </c>
      <c r="C167" s="391">
        <v>196462.07</v>
      </c>
      <c r="D167" s="391">
        <v>0.0175</v>
      </c>
      <c r="E167" s="111"/>
    </row>
    <row r="168" spans="1:5" ht="11.25">
      <c r="A168" s="238" t="s">
        <v>1785</v>
      </c>
      <c r="B168" s="239" t="s">
        <v>1724</v>
      </c>
      <c r="C168" s="391">
        <v>3176.12</v>
      </c>
      <c r="D168" s="391">
        <v>0.0003</v>
      </c>
      <c r="E168" s="111"/>
    </row>
    <row r="169" spans="1:5" ht="11.25">
      <c r="A169" s="238" t="s">
        <v>1786</v>
      </c>
      <c r="B169" s="239" t="s">
        <v>1725</v>
      </c>
      <c r="C169" s="391">
        <v>19753.82</v>
      </c>
      <c r="D169" s="391">
        <v>0.0018</v>
      </c>
      <c r="E169" s="111"/>
    </row>
    <row r="170" spans="1:5" ht="11.25">
      <c r="A170" s="238" t="s">
        <v>1787</v>
      </c>
      <c r="B170" s="239" t="s">
        <v>1726</v>
      </c>
      <c r="C170" s="391">
        <v>384112.38</v>
      </c>
      <c r="D170" s="391">
        <v>0.0342</v>
      </c>
      <c r="E170" s="111"/>
    </row>
    <row r="171" spans="1:5" ht="11.25">
      <c r="A171" s="238" t="s">
        <v>1788</v>
      </c>
      <c r="B171" s="239" t="s">
        <v>457</v>
      </c>
      <c r="C171" s="391">
        <v>2777084.13</v>
      </c>
      <c r="D171" s="391">
        <v>0.2474</v>
      </c>
      <c r="E171" s="111"/>
    </row>
    <row r="172" spans="1:5" ht="11.25">
      <c r="A172" s="238" t="s">
        <v>1789</v>
      </c>
      <c r="B172" s="239" t="s">
        <v>1727</v>
      </c>
      <c r="C172" s="391">
        <v>652962.9</v>
      </c>
      <c r="D172" s="391">
        <v>0.0582</v>
      </c>
      <c r="E172" s="111"/>
    </row>
    <row r="173" spans="1:5" ht="11.25">
      <c r="A173" s="238" t="s">
        <v>1790</v>
      </c>
      <c r="B173" s="239" t="s">
        <v>1728</v>
      </c>
      <c r="C173" s="391">
        <v>69156.75</v>
      </c>
      <c r="D173" s="391">
        <v>0.0062</v>
      </c>
      <c r="E173" s="111"/>
    </row>
    <row r="174" spans="1:5" ht="12">
      <c r="A174" s="414"/>
      <c r="B174" s="415" t="s">
        <v>364</v>
      </c>
      <c r="C174" s="416">
        <v>1122464217.4899993</v>
      </c>
      <c r="D174" s="416">
        <v>100.00009999999996</v>
      </c>
      <c r="E174" s="417"/>
    </row>
    <row r="179" ht="11.25">
      <c r="B179" s="392"/>
    </row>
    <row r="180" ht="11.25">
      <c r="B180" s="392"/>
    </row>
    <row r="181" ht="11.25">
      <c r="B181" s="392"/>
    </row>
    <row r="182" ht="11.25">
      <c r="B182" s="392"/>
    </row>
    <row r="183" ht="11.25">
      <c r="B183" s="392"/>
    </row>
  </sheetData>
  <sheetProtection/>
  <mergeCells count="1">
    <mergeCell ref="E8:E9"/>
  </mergeCells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zoomScalePageLayoutView="0" workbookViewId="0" topLeftCell="A1">
      <selection activeCell="G7" sqref="G7"/>
    </sheetView>
  </sheetViews>
  <sheetFormatPr defaultColWidth="11.421875" defaultRowHeight="15"/>
  <cols>
    <col min="1" max="1" width="20.7109375" style="8" customWidth="1"/>
    <col min="2" max="2" width="35.7109375" style="8" bestFit="1" customWidth="1"/>
    <col min="3" max="5" width="17.7109375" style="9" customWidth="1"/>
    <col min="6" max="7" width="17.7109375" style="8" customWidth="1"/>
    <col min="8" max="16384" width="11.421875" style="8" customWidth="1"/>
  </cols>
  <sheetData>
    <row r="1" spans="1:7" s="22" customFormat="1" ht="11.25" customHeight="1">
      <c r="A1" s="39" t="s">
        <v>43</v>
      </c>
      <c r="B1" s="39"/>
      <c r="C1" s="23"/>
      <c r="D1" s="23"/>
      <c r="E1" s="23"/>
      <c r="F1" s="60"/>
      <c r="G1" s="7"/>
    </row>
    <row r="2" spans="1:5" s="22" customFormat="1" ht="11.25" customHeight="1">
      <c r="A2" s="39" t="s">
        <v>0</v>
      </c>
      <c r="B2" s="39"/>
      <c r="C2" s="23"/>
      <c r="D2" s="23"/>
      <c r="E2" s="23"/>
    </row>
    <row r="3" spans="3:5" s="22" customFormat="1" ht="11.25">
      <c r="C3" s="23"/>
      <c r="D3" s="23"/>
      <c r="E3" s="23"/>
    </row>
    <row r="4" spans="3:5" s="22" customFormat="1" ht="11.25">
      <c r="C4" s="23"/>
      <c r="D4" s="23"/>
      <c r="E4" s="23"/>
    </row>
    <row r="5" spans="1:7" s="22" customFormat="1" ht="11.25" customHeight="1">
      <c r="A5" s="490" t="s">
        <v>136</v>
      </c>
      <c r="B5" s="491"/>
      <c r="C5" s="301"/>
      <c r="D5" s="301"/>
      <c r="E5" s="301"/>
      <c r="F5" s="304"/>
      <c r="G5" s="466" t="s">
        <v>113</v>
      </c>
    </row>
    <row r="6" spans="1:7" s="46" customFormat="1" ht="12">
      <c r="A6" s="305"/>
      <c r="B6" s="305"/>
      <c r="C6" s="306"/>
      <c r="D6" s="307"/>
      <c r="E6" s="307"/>
      <c r="F6" s="308"/>
      <c r="G6" s="308"/>
    </row>
    <row r="7" spans="1:7" ht="15" customHeight="1">
      <c r="A7" s="466" t="s">
        <v>46</v>
      </c>
      <c r="B7" s="466" t="s">
        <v>47</v>
      </c>
      <c r="C7" s="466" t="s">
        <v>74</v>
      </c>
      <c r="D7" s="466" t="s">
        <v>75</v>
      </c>
      <c r="E7" s="466" t="s">
        <v>114</v>
      </c>
      <c r="F7" s="466" t="s">
        <v>49</v>
      </c>
      <c r="G7" s="466" t="s">
        <v>88</v>
      </c>
    </row>
    <row r="8" spans="1:7" ht="12.75">
      <c r="A8" s="261">
        <v>311000001</v>
      </c>
      <c r="B8" s="274" t="s">
        <v>1151</v>
      </c>
      <c r="C8" s="293">
        <v>1160770772.28</v>
      </c>
      <c r="D8" s="293">
        <v>1422540877.26</v>
      </c>
      <c r="E8" s="293">
        <v>261770104.98</v>
      </c>
      <c r="F8" s="309"/>
      <c r="G8" s="310"/>
    </row>
    <row r="9" spans="1:7" ht="25.5">
      <c r="A9" s="261">
        <v>311000002</v>
      </c>
      <c r="B9" s="274" t="s">
        <v>1152</v>
      </c>
      <c r="C9" s="311">
        <v>9516.2</v>
      </c>
      <c r="D9" s="311">
        <v>9516.2</v>
      </c>
      <c r="E9" s="311">
        <v>0</v>
      </c>
      <c r="F9" s="312" t="s">
        <v>1153</v>
      </c>
      <c r="G9" s="313" t="s">
        <v>1154</v>
      </c>
    </row>
    <row r="10" spans="1:7" ht="12">
      <c r="A10" s="261">
        <v>311009999</v>
      </c>
      <c r="B10" s="274" t="s">
        <v>1155</v>
      </c>
      <c r="C10" s="293">
        <v>-8461289.26</v>
      </c>
      <c r="D10" s="293">
        <v>-37408269.55</v>
      </c>
      <c r="E10" s="293">
        <v>-28946980.29</v>
      </c>
      <c r="F10" s="314"/>
      <c r="G10" s="315"/>
    </row>
    <row r="11" spans="1:7" ht="12">
      <c r="A11" s="261">
        <v>312000001</v>
      </c>
      <c r="B11" s="262" t="s">
        <v>1157</v>
      </c>
      <c r="C11" s="293">
        <v>52</v>
      </c>
      <c r="D11" s="293">
        <v>57618.19</v>
      </c>
      <c r="E11" s="293">
        <v>57566.19</v>
      </c>
      <c r="F11" s="314"/>
      <c r="G11" s="315"/>
    </row>
    <row r="12" spans="1:7" ht="12">
      <c r="A12" s="261">
        <v>312000002</v>
      </c>
      <c r="B12" s="262" t="s">
        <v>1158</v>
      </c>
      <c r="C12" s="293">
        <v>0</v>
      </c>
      <c r="D12" s="293">
        <v>15221488.98</v>
      </c>
      <c r="E12" s="293">
        <v>15221488.98</v>
      </c>
      <c r="F12" s="314"/>
      <c r="G12" s="315"/>
    </row>
    <row r="13" spans="1:7" ht="12">
      <c r="A13" s="261">
        <v>313000001</v>
      </c>
      <c r="B13" s="274" t="s">
        <v>1156</v>
      </c>
      <c r="C13" s="293">
        <v>49500</v>
      </c>
      <c r="D13" s="293">
        <v>0</v>
      </c>
      <c r="E13" s="293">
        <v>-49500</v>
      </c>
      <c r="F13" s="314"/>
      <c r="G13" s="315"/>
    </row>
    <row r="14" spans="1:7" ht="12">
      <c r="A14" s="261">
        <v>313000002</v>
      </c>
      <c r="B14" s="274" t="s">
        <v>1157</v>
      </c>
      <c r="C14" s="293">
        <v>4866.99</v>
      </c>
      <c r="D14" s="293">
        <v>0</v>
      </c>
      <c r="E14" s="293">
        <v>-4866.99</v>
      </c>
      <c r="F14" s="314"/>
      <c r="G14" s="315"/>
    </row>
    <row r="15" spans="1:7" ht="12">
      <c r="A15" s="261">
        <v>313000003</v>
      </c>
      <c r="B15" s="274" t="s">
        <v>1158</v>
      </c>
      <c r="C15" s="293">
        <v>15221488.98</v>
      </c>
      <c r="D15" s="293">
        <v>0</v>
      </c>
      <c r="E15" s="293">
        <v>-15221488.98</v>
      </c>
      <c r="F15" s="316"/>
      <c r="G15" s="315"/>
    </row>
    <row r="16" spans="1:7" ht="24">
      <c r="A16" s="261">
        <v>313000004</v>
      </c>
      <c r="B16" s="274" t="s">
        <v>1159</v>
      </c>
      <c r="C16" s="293">
        <v>-40001.28</v>
      </c>
      <c r="D16" s="293">
        <v>0</v>
      </c>
      <c r="E16" s="293">
        <v>40001.28</v>
      </c>
      <c r="F16" s="315"/>
      <c r="G16" s="315"/>
    </row>
    <row r="17" spans="1:7" ht="12">
      <c r="A17" s="261">
        <v>313000005</v>
      </c>
      <c r="B17" s="274" t="s">
        <v>1160</v>
      </c>
      <c r="C17" s="293">
        <v>-33350</v>
      </c>
      <c r="D17" s="293">
        <v>0</v>
      </c>
      <c r="E17" s="293">
        <v>33350</v>
      </c>
      <c r="F17" s="315"/>
      <c r="G17" s="315"/>
    </row>
    <row r="18" spans="1:7" s="446" customFormat="1" ht="12">
      <c r="A18" s="474"/>
      <c r="B18" s="474" t="s">
        <v>1161</v>
      </c>
      <c r="C18" s="474">
        <v>1167521555.91</v>
      </c>
      <c r="D18" s="474">
        <v>1400421231.0800002</v>
      </c>
      <c r="E18" s="475">
        <v>232899675.17</v>
      </c>
      <c r="F18" s="476"/>
      <c r="G18" s="476"/>
    </row>
  </sheetData>
  <sheetProtection/>
  <mergeCells count="1">
    <mergeCell ref="A5:B5"/>
  </mergeCells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100" zoomScalePageLayoutView="0" workbookViewId="0" topLeftCell="A1">
      <selection activeCell="E7" sqref="E7"/>
    </sheetView>
  </sheetViews>
  <sheetFormatPr defaultColWidth="11.421875" defaultRowHeight="15"/>
  <cols>
    <col min="1" max="1" width="20.7109375" style="8" customWidth="1"/>
    <col min="2" max="2" width="31.7109375" style="8" bestFit="1" customWidth="1"/>
    <col min="3" max="4" width="17.7109375" style="9" customWidth="1"/>
    <col min="5" max="5" width="16.140625" style="9" customWidth="1"/>
    <col min="6" max="6" width="17.7109375" style="8" customWidth="1"/>
    <col min="7" max="16384" width="11.421875" style="8" customWidth="1"/>
  </cols>
  <sheetData>
    <row r="1" spans="1:6" s="22" customFormat="1" ht="11.25">
      <c r="A1" s="39" t="s">
        <v>43</v>
      </c>
      <c r="B1" s="39"/>
      <c r="C1" s="23"/>
      <c r="D1" s="23"/>
      <c r="E1" s="23"/>
      <c r="F1" s="7"/>
    </row>
    <row r="2" spans="1:5" s="22" customFormat="1" ht="11.25">
      <c r="A2" s="39" t="s">
        <v>0</v>
      </c>
      <c r="B2" s="39"/>
      <c r="C2" s="23"/>
      <c r="D2" s="23"/>
      <c r="E2" s="23"/>
    </row>
    <row r="3" spans="3:5" s="22" customFormat="1" ht="11.25">
      <c r="C3" s="23"/>
      <c r="D3" s="23"/>
      <c r="E3" s="23"/>
    </row>
    <row r="4" spans="3:5" s="22" customFormat="1" ht="11.25">
      <c r="C4" s="23"/>
      <c r="D4" s="23"/>
      <c r="E4" s="23"/>
    </row>
    <row r="5" spans="1:6" s="22" customFormat="1" ht="11.25" customHeight="1">
      <c r="A5" s="490" t="s">
        <v>137</v>
      </c>
      <c r="B5" s="491"/>
      <c r="C5" s="301"/>
      <c r="D5" s="301"/>
      <c r="E5" s="301"/>
      <c r="F5" s="466" t="s">
        <v>115</v>
      </c>
    </row>
    <row r="6" spans="1:6" s="46" customFormat="1" ht="12">
      <c r="A6" s="305"/>
      <c r="B6" s="305"/>
      <c r="C6" s="306"/>
      <c r="D6" s="307"/>
      <c r="E6" s="307"/>
      <c r="F6" s="308"/>
    </row>
    <row r="7" spans="1:6" ht="15" customHeight="1">
      <c r="A7" s="466" t="s">
        <v>46</v>
      </c>
      <c r="B7" s="466" t="s">
        <v>47</v>
      </c>
      <c r="C7" s="466" t="s">
        <v>74</v>
      </c>
      <c r="D7" s="466" t="s">
        <v>75</v>
      </c>
      <c r="E7" s="466" t="s">
        <v>114</v>
      </c>
      <c r="F7" s="466" t="s">
        <v>88</v>
      </c>
    </row>
    <row r="8" spans="1:6" ht="25.5">
      <c r="A8" s="317">
        <v>3210</v>
      </c>
      <c r="B8" s="318" t="s">
        <v>1162</v>
      </c>
      <c r="C8" s="293">
        <v>-350169483.23</v>
      </c>
      <c r="D8" s="293">
        <v>-325873178.63</v>
      </c>
      <c r="E8" s="293">
        <v>24296304.6</v>
      </c>
      <c r="F8" s="375" t="s">
        <v>1163</v>
      </c>
    </row>
    <row r="9" spans="1:6" ht="11.25" customHeight="1">
      <c r="A9" s="319">
        <v>322000001</v>
      </c>
      <c r="B9" s="318" t="s">
        <v>1164</v>
      </c>
      <c r="C9" s="293">
        <v>7281683.73</v>
      </c>
      <c r="D9" s="293">
        <v>7281683.73</v>
      </c>
      <c r="E9" s="376">
        <v>0</v>
      </c>
      <c r="F9" s="505" t="s">
        <v>1163</v>
      </c>
    </row>
    <row r="10" spans="1:6" ht="11.25" customHeight="1">
      <c r="A10" s="319">
        <v>322000002</v>
      </c>
      <c r="B10" s="318" t="s">
        <v>1165</v>
      </c>
      <c r="C10" s="293">
        <v>22121824.11</v>
      </c>
      <c r="D10" s="293">
        <v>22121824.11</v>
      </c>
      <c r="E10" s="376">
        <v>0</v>
      </c>
      <c r="F10" s="506"/>
    </row>
    <row r="11" spans="1:6" ht="11.25" customHeight="1">
      <c r="A11" s="319">
        <v>322000003</v>
      </c>
      <c r="B11" s="318" t="s">
        <v>1166</v>
      </c>
      <c r="C11" s="293">
        <v>-258998040.64</v>
      </c>
      <c r="D11" s="293">
        <v>-258998040.64</v>
      </c>
      <c r="E11" s="376">
        <v>0</v>
      </c>
      <c r="F11" s="506"/>
    </row>
    <row r="12" spans="1:6" ht="11.25" customHeight="1">
      <c r="A12" s="319">
        <v>322000004</v>
      </c>
      <c r="B12" s="318" t="s">
        <v>1167</v>
      </c>
      <c r="C12" s="293">
        <v>-46337822.94</v>
      </c>
      <c r="D12" s="293">
        <v>-46337822.94</v>
      </c>
      <c r="E12" s="376">
        <v>0</v>
      </c>
      <c r="F12" s="506"/>
    </row>
    <row r="13" spans="1:6" ht="11.25" customHeight="1">
      <c r="A13" s="319">
        <v>322000005</v>
      </c>
      <c r="B13" s="318" t="s">
        <v>1168</v>
      </c>
      <c r="C13" s="293">
        <v>-67509974</v>
      </c>
      <c r="D13" s="293">
        <v>-67509974</v>
      </c>
      <c r="E13" s="376">
        <v>0</v>
      </c>
      <c r="F13" s="506"/>
    </row>
    <row r="14" spans="1:6" ht="11.25" customHeight="1">
      <c r="A14" s="319">
        <v>322000006</v>
      </c>
      <c r="B14" s="318" t="s">
        <v>1169</v>
      </c>
      <c r="C14" s="293">
        <v>-68063935.34</v>
      </c>
      <c r="D14" s="293">
        <v>-68063935.34</v>
      </c>
      <c r="E14" s="376">
        <v>0</v>
      </c>
      <c r="F14" s="506"/>
    </row>
    <row r="15" spans="1:6" ht="11.25" customHeight="1">
      <c r="A15" s="319">
        <v>322000007</v>
      </c>
      <c r="B15" s="318" t="s">
        <v>1170</v>
      </c>
      <c r="C15" s="293">
        <v>-89415131.1</v>
      </c>
      <c r="D15" s="293">
        <v>-89415131.1</v>
      </c>
      <c r="E15" s="376">
        <v>0</v>
      </c>
      <c r="F15" s="506"/>
    </row>
    <row r="16" spans="1:6" ht="11.25" customHeight="1">
      <c r="A16" s="319">
        <v>322000008</v>
      </c>
      <c r="B16" s="318" t="s">
        <v>1171</v>
      </c>
      <c r="C16" s="293">
        <v>-103132266.26</v>
      </c>
      <c r="D16" s="293">
        <v>-103127303.91</v>
      </c>
      <c r="E16" s="376">
        <v>4962.35</v>
      </c>
      <c r="F16" s="506"/>
    </row>
    <row r="17" spans="1:6" ht="11.25" customHeight="1">
      <c r="A17" s="319">
        <v>322000009</v>
      </c>
      <c r="B17" s="318" t="s">
        <v>1172</v>
      </c>
      <c r="C17" s="293">
        <v>-11561855.92</v>
      </c>
      <c r="D17" s="293">
        <v>-11561855.92</v>
      </c>
      <c r="E17" s="376">
        <v>0</v>
      </c>
      <c r="F17" s="506"/>
    </row>
    <row r="18" spans="1:6" ht="11.25" customHeight="1">
      <c r="A18" s="319">
        <v>322000010</v>
      </c>
      <c r="B18" s="318" t="s">
        <v>1173</v>
      </c>
      <c r="C18" s="293">
        <v>25131308.54</v>
      </c>
      <c r="D18" s="293">
        <v>25131308.54</v>
      </c>
      <c r="E18" s="376">
        <v>0</v>
      </c>
      <c r="F18" s="506"/>
    </row>
    <row r="19" spans="1:6" ht="11.25" customHeight="1">
      <c r="A19" s="319">
        <v>322000011</v>
      </c>
      <c r="B19" s="318" t="s">
        <v>1174</v>
      </c>
      <c r="C19" s="293">
        <v>15735093.69</v>
      </c>
      <c r="D19" s="293">
        <v>14752455.97</v>
      </c>
      <c r="E19" s="376">
        <v>-982637.72</v>
      </c>
      <c r="F19" s="506"/>
    </row>
    <row r="20" spans="1:6" ht="11.25" customHeight="1">
      <c r="A20" s="319">
        <v>322000012</v>
      </c>
      <c r="B20" s="318" t="s">
        <v>1175</v>
      </c>
      <c r="C20" s="293">
        <v>47483870.09</v>
      </c>
      <c r="D20" s="293">
        <v>-1881945.97</v>
      </c>
      <c r="E20" s="376">
        <v>-49365816.06</v>
      </c>
      <c r="F20" s="506"/>
    </row>
    <row r="21" spans="1:6" ht="11.25" customHeight="1">
      <c r="A21" s="319">
        <v>322000013</v>
      </c>
      <c r="B21" s="320" t="s">
        <v>1176</v>
      </c>
      <c r="C21" s="293">
        <v>-131565130.93</v>
      </c>
      <c r="D21" s="293">
        <v>-238589684.07</v>
      </c>
      <c r="E21" s="376">
        <v>-107024553.14</v>
      </c>
      <c r="F21" s="506"/>
    </row>
    <row r="22" spans="1:6" ht="11.25" customHeight="1">
      <c r="A22" s="319">
        <v>322000014</v>
      </c>
      <c r="B22" s="320" t="s">
        <v>1177</v>
      </c>
      <c r="C22" s="293">
        <v>32413057.99</v>
      </c>
      <c r="D22" s="293">
        <v>-21459115.27</v>
      </c>
      <c r="E22" s="376">
        <v>-53872173.26</v>
      </c>
      <c r="F22" s="506"/>
    </row>
    <row r="23" spans="1:6" ht="11.25" customHeight="1">
      <c r="A23" s="319">
        <v>322000015</v>
      </c>
      <c r="B23" s="320" t="s">
        <v>1178</v>
      </c>
      <c r="C23" s="293">
        <v>0</v>
      </c>
      <c r="D23" s="293">
        <v>-436189020.44</v>
      </c>
      <c r="E23" s="376">
        <v>-436189020.44</v>
      </c>
      <c r="F23" s="506"/>
    </row>
    <row r="24" spans="1:6" ht="11.25" customHeight="1">
      <c r="A24" s="319">
        <v>322001001</v>
      </c>
      <c r="B24" s="318" t="s">
        <v>1179</v>
      </c>
      <c r="C24" s="293">
        <v>-29921873.59</v>
      </c>
      <c r="D24" s="293">
        <v>-39900378.25</v>
      </c>
      <c r="E24" s="376">
        <v>-9978504.66</v>
      </c>
      <c r="F24" s="507"/>
    </row>
    <row r="25" spans="1:6" ht="11.25" customHeight="1">
      <c r="A25" s="319">
        <v>322001002</v>
      </c>
      <c r="B25" s="318" t="s">
        <v>1180</v>
      </c>
      <c r="C25" s="293">
        <v>-71663336.13</v>
      </c>
      <c r="D25" s="293">
        <v>-77162931.22</v>
      </c>
      <c r="E25" s="376">
        <v>-5499595.09</v>
      </c>
      <c r="F25" s="505" t="s">
        <v>1619</v>
      </c>
    </row>
    <row r="26" spans="1:6" ht="11.25" customHeight="1">
      <c r="A26" s="319">
        <v>322001003</v>
      </c>
      <c r="B26" s="318" t="s">
        <v>1181</v>
      </c>
      <c r="C26" s="293">
        <v>-143431060.4</v>
      </c>
      <c r="D26" s="293">
        <v>-145071977.13</v>
      </c>
      <c r="E26" s="376">
        <v>-1640916.73</v>
      </c>
      <c r="F26" s="506"/>
    </row>
    <row r="27" spans="1:6" ht="11.25" customHeight="1">
      <c r="A27" s="319">
        <v>322001004</v>
      </c>
      <c r="B27" s="318" t="s">
        <v>1182</v>
      </c>
      <c r="C27" s="293">
        <v>-183675236.58</v>
      </c>
      <c r="D27" s="293">
        <v>-215844975.53</v>
      </c>
      <c r="E27" s="376">
        <v>-32169738.95</v>
      </c>
      <c r="F27" s="506"/>
    </row>
    <row r="28" spans="1:6" ht="11.25" customHeight="1">
      <c r="A28" s="319">
        <v>322001005</v>
      </c>
      <c r="B28" s="349" t="s">
        <v>1183</v>
      </c>
      <c r="C28" s="293">
        <v>-74353504.61</v>
      </c>
      <c r="D28" s="293">
        <v>-87250894.63</v>
      </c>
      <c r="E28" s="376">
        <v>-12897390.02</v>
      </c>
      <c r="F28" s="507"/>
    </row>
    <row r="29" spans="1:6" ht="12.75">
      <c r="A29" s="350">
        <v>322001006</v>
      </c>
      <c r="B29" s="213" t="s">
        <v>1184</v>
      </c>
      <c r="C29" s="351">
        <v>0</v>
      </c>
      <c r="D29" s="293">
        <v>679385473.53</v>
      </c>
      <c r="E29" s="376">
        <v>679385473.53</v>
      </c>
      <c r="F29" s="377"/>
    </row>
    <row r="30" spans="1:11" s="273" customFormat="1" ht="12.75" customHeight="1">
      <c r="A30" s="350">
        <v>325200001</v>
      </c>
      <c r="B30" s="393" t="s">
        <v>1760</v>
      </c>
      <c r="C30" s="394">
        <v>-590048.97</v>
      </c>
      <c r="D30" s="394"/>
      <c r="E30" s="376">
        <v>590048.97</v>
      </c>
      <c r="F30" s="395" t="s">
        <v>1761</v>
      </c>
      <c r="H30" s="396"/>
      <c r="I30" s="397"/>
      <c r="J30" s="397"/>
      <c r="K30" s="397"/>
    </row>
    <row r="31" spans="1:6" s="446" customFormat="1" ht="12">
      <c r="A31" s="477"/>
      <c r="B31" s="445" t="s">
        <v>254</v>
      </c>
      <c r="C31" s="477">
        <v>-1480221862.49</v>
      </c>
      <c r="D31" s="477">
        <v>-1485565419.11</v>
      </c>
      <c r="E31" s="477">
        <v>-5343556.620000034</v>
      </c>
      <c r="F31" s="474"/>
    </row>
  </sheetData>
  <sheetProtection/>
  <protectedRanges>
    <protectedRange sqref="F31" name="Rango1_1_2"/>
  </protectedRanges>
  <mergeCells count="3">
    <mergeCell ref="F9:F24"/>
    <mergeCell ref="F25:F28"/>
    <mergeCell ref="A5:B5"/>
  </mergeCell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" right="0.7" top="0.75" bottom="0.75" header="0.3" footer="0.3"/>
  <pageSetup horizontalDpi="600" verticalDpi="600" orientation="portrait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6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D7" sqref="D7"/>
    </sheetView>
  </sheetViews>
  <sheetFormatPr defaultColWidth="11.421875" defaultRowHeight="15"/>
  <cols>
    <col min="1" max="1" width="23.140625" style="92" bestFit="1" customWidth="1"/>
    <col min="2" max="2" width="33.8515625" style="92" bestFit="1" customWidth="1"/>
    <col min="3" max="5" width="14.140625" style="299" bestFit="1" customWidth="1"/>
    <col min="6" max="16384" width="11.421875" style="8" customWidth="1"/>
  </cols>
  <sheetData>
    <row r="1" spans="1:5" s="22" customFormat="1" ht="12">
      <c r="A1" s="39" t="s">
        <v>43</v>
      </c>
      <c r="B1" s="39"/>
      <c r="C1" s="300"/>
      <c r="D1" s="300"/>
      <c r="E1" s="373"/>
    </row>
    <row r="2" spans="1:5" s="22" customFormat="1" ht="12">
      <c r="A2" s="39" t="s">
        <v>0</v>
      </c>
      <c r="B2" s="39"/>
      <c r="C2" s="300"/>
      <c r="D2" s="300"/>
      <c r="E2" s="300"/>
    </row>
    <row r="3" spans="3:5" s="22" customFormat="1" ht="12">
      <c r="C3" s="300"/>
      <c r="D3" s="300"/>
      <c r="E3" s="300"/>
    </row>
    <row r="4" spans="3:5" s="22" customFormat="1" ht="12">
      <c r="C4" s="300"/>
      <c r="D4" s="300"/>
      <c r="E4" s="300"/>
    </row>
    <row r="5" spans="1:5" s="22" customFormat="1" ht="11.25" customHeight="1">
      <c r="A5" s="490" t="s">
        <v>151</v>
      </c>
      <c r="B5" s="491"/>
      <c r="C5" s="300"/>
      <c r="D5" s="490" t="s">
        <v>116</v>
      </c>
      <c r="E5" s="491"/>
    </row>
    <row r="6" spans="1:5" s="46" customFormat="1" ht="12">
      <c r="A6" s="321"/>
      <c r="B6" s="321"/>
      <c r="C6" s="322"/>
      <c r="D6" s="323"/>
      <c r="E6" s="323"/>
    </row>
    <row r="7" spans="1:5" ht="21" customHeight="1">
      <c r="A7" s="466" t="s">
        <v>46</v>
      </c>
      <c r="B7" s="466" t="s">
        <v>47</v>
      </c>
      <c r="C7" s="466" t="s">
        <v>74</v>
      </c>
      <c r="D7" s="466" t="s">
        <v>75</v>
      </c>
      <c r="E7" s="466" t="s">
        <v>76</v>
      </c>
    </row>
    <row r="8" spans="1:5" ht="12">
      <c r="A8" s="324" t="s">
        <v>1185</v>
      </c>
      <c r="B8" s="325" t="s">
        <v>1186</v>
      </c>
      <c r="C8" s="432">
        <v>91000</v>
      </c>
      <c r="D8" s="432">
        <v>103000</v>
      </c>
      <c r="E8" s="432">
        <v>12000</v>
      </c>
    </row>
    <row r="9" spans="1:5" ht="12">
      <c r="A9" s="261" t="s">
        <v>1187</v>
      </c>
      <c r="B9" s="274" t="s">
        <v>1188</v>
      </c>
      <c r="C9" s="433">
        <v>65000</v>
      </c>
      <c r="D9" s="433">
        <v>65000</v>
      </c>
      <c r="E9" s="433">
        <v>0</v>
      </c>
    </row>
    <row r="10" spans="1:5" ht="12">
      <c r="A10" s="261" t="s">
        <v>1189</v>
      </c>
      <c r="B10" s="274" t="s">
        <v>1190</v>
      </c>
      <c r="C10" s="433">
        <v>2000</v>
      </c>
      <c r="D10" s="433">
        <v>2000</v>
      </c>
      <c r="E10" s="433">
        <v>0</v>
      </c>
    </row>
    <row r="11" spans="1:5" ht="12">
      <c r="A11" s="261" t="s">
        <v>1191</v>
      </c>
      <c r="B11" s="274" t="s">
        <v>1192</v>
      </c>
      <c r="C11" s="433">
        <v>24000</v>
      </c>
      <c r="D11" s="433">
        <v>36000</v>
      </c>
      <c r="E11" s="433">
        <v>12000</v>
      </c>
    </row>
    <row r="12" spans="1:5" ht="12">
      <c r="A12" s="324" t="s">
        <v>1193</v>
      </c>
      <c r="B12" s="325" t="s">
        <v>1194</v>
      </c>
      <c r="C12" s="432">
        <v>23444552.98</v>
      </c>
      <c r="D12" s="432">
        <v>78122813.01</v>
      </c>
      <c r="E12" s="432">
        <v>54678260.03</v>
      </c>
    </row>
    <row r="13" spans="1:5" ht="12">
      <c r="A13" s="261" t="s">
        <v>1195</v>
      </c>
      <c r="B13" s="274" t="s">
        <v>1196</v>
      </c>
      <c r="C13" s="433">
        <v>1092256.56</v>
      </c>
      <c r="D13" s="433">
        <v>320532.56</v>
      </c>
      <c r="E13" s="433">
        <v>-771724</v>
      </c>
    </row>
    <row r="14" spans="1:5" ht="12">
      <c r="A14" s="261" t="s">
        <v>1197</v>
      </c>
      <c r="B14" s="274" t="s">
        <v>1198</v>
      </c>
      <c r="C14" s="433">
        <v>2339894.1</v>
      </c>
      <c r="D14" s="433">
        <v>84787.03</v>
      </c>
      <c r="E14" s="433">
        <v>-2255107.07</v>
      </c>
    </row>
    <row r="15" spans="1:5" ht="12">
      <c r="A15" s="261" t="s">
        <v>1199</v>
      </c>
      <c r="B15" s="274" t="s">
        <v>1200</v>
      </c>
      <c r="C15" s="433">
        <v>928968.15</v>
      </c>
      <c r="D15" s="433">
        <v>0</v>
      </c>
      <c r="E15" s="433">
        <v>-928968.15</v>
      </c>
    </row>
    <row r="16" spans="1:5" ht="12">
      <c r="A16" s="261" t="s">
        <v>1201</v>
      </c>
      <c r="B16" s="274" t="s">
        <v>1202</v>
      </c>
      <c r="C16" s="433">
        <v>201087.9</v>
      </c>
      <c r="D16" s="433">
        <v>201427.57</v>
      </c>
      <c r="E16" s="433">
        <v>339.67</v>
      </c>
    </row>
    <row r="17" spans="1:5" ht="12">
      <c r="A17" s="261" t="s">
        <v>1203</v>
      </c>
      <c r="B17" s="274" t="s">
        <v>1204</v>
      </c>
      <c r="C17" s="433">
        <v>3946671.81</v>
      </c>
      <c r="D17" s="433">
        <v>94252.72</v>
      </c>
      <c r="E17" s="433">
        <v>-3852419.09</v>
      </c>
    </row>
    <row r="18" spans="1:5" ht="12">
      <c r="A18" s="261" t="s">
        <v>1205</v>
      </c>
      <c r="B18" s="274" t="s">
        <v>1206</v>
      </c>
      <c r="C18" s="433">
        <v>-25945.01</v>
      </c>
      <c r="D18" s="433">
        <v>3130785.48</v>
      </c>
      <c r="E18" s="433">
        <v>3156730.49</v>
      </c>
    </row>
    <row r="19" spans="1:5" ht="12">
      <c r="A19" s="261" t="s">
        <v>1207</v>
      </c>
      <c r="B19" s="274" t="s">
        <v>1208</v>
      </c>
      <c r="C19" s="433">
        <v>0</v>
      </c>
      <c r="D19" s="433">
        <v>67231566.57</v>
      </c>
      <c r="E19" s="433">
        <v>67231566.57</v>
      </c>
    </row>
    <row r="20" spans="1:5" ht="12">
      <c r="A20" s="261" t="s">
        <v>1729</v>
      </c>
      <c r="B20" s="274" t="s">
        <v>1730</v>
      </c>
      <c r="C20" s="433">
        <v>0</v>
      </c>
      <c r="D20" s="433">
        <v>36670.56</v>
      </c>
      <c r="E20" s="433">
        <v>36670.56</v>
      </c>
    </row>
    <row r="21" spans="1:5" ht="12">
      <c r="A21" s="261" t="s">
        <v>1209</v>
      </c>
      <c r="B21" s="274" t="s">
        <v>1210</v>
      </c>
      <c r="C21" s="433">
        <v>720151.08</v>
      </c>
      <c r="D21" s="433">
        <v>978326.8</v>
      </c>
      <c r="E21" s="433">
        <v>258175.72</v>
      </c>
    </row>
    <row r="22" spans="1:5" ht="12">
      <c r="A22" s="261" t="s">
        <v>1211</v>
      </c>
      <c r="B22" s="274" t="s">
        <v>1212</v>
      </c>
      <c r="C22" s="433">
        <v>2310280.32</v>
      </c>
      <c r="D22" s="433">
        <v>1892848.4</v>
      </c>
      <c r="E22" s="433">
        <v>-417431.92</v>
      </c>
    </row>
    <row r="23" spans="1:5" ht="12">
      <c r="A23" s="261" t="s">
        <v>1213</v>
      </c>
      <c r="B23" s="274" t="s">
        <v>1214</v>
      </c>
      <c r="C23" s="433">
        <v>208328.03</v>
      </c>
      <c r="D23" s="433">
        <v>139070.12</v>
      </c>
      <c r="E23" s="433">
        <v>-69257.91</v>
      </c>
    </row>
    <row r="24" spans="1:5" ht="12">
      <c r="A24" s="261" t="s">
        <v>1215</v>
      </c>
      <c r="B24" s="274" t="s">
        <v>1216</v>
      </c>
      <c r="C24" s="433">
        <v>0</v>
      </c>
      <c r="D24" s="433">
        <v>114529.29</v>
      </c>
      <c r="E24" s="433">
        <v>114529.29</v>
      </c>
    </row>
    <row r="25" spans="1:5" ht="12">
      <c r="A25" s="261" t="s">
        <v>1731</v>
      </c>
      <c r="B25" s="274" t="s">
        <v>1732</v>
      </c>
      <c r="C25" s="433">
        <v>0</v>
      </c>
      <c r="D25" s="433">
        <v>-90470.87</v>
      </c>
      <c r="E25" s="433">
        <v>-90470.87</v>
      </c>
    </row>
    <row r="26" spans="1:5" ht="12">
      <c r="A26" s="261" t="s">
        <v>1217</v>
      </c>
      <c r="B26" s="274" t="s">
        <v>1218</v>
      </c>
      <c r="C26" s="433">
        <v>86819.4</v>
      </c>
      <c r="D26" s="433">
        <v>86827.48</v>
      </c>
      <c r="E26" s="433">
        <v>8.08</v>
      </c>
    </row>
    <row r="27" spans="1:5" ht="12">
      <c r="A27" s="261" t="s">
        <v>1600</v>
      </c>
      <c r="B27" s="274" t="s">
        <v>1601</v>
      </c>
      <c r="C27" s="433">
        <v>0</v>
      </c>
      <c r="D27" s="433">
        <v>98260</v>
      </c>
      <c r="E27" s="433">
        <v>98260</v>
      </c>
    </row>
    <row r="28" spans="1:5" ht="12">
      <c r="A28" s="261" t="s">
        <v>1602</v>
      </c>
      <c r="B28" s="274" t="s">
        <v>1603</v>
      </c>
      <c r="C28" s="433">
        <v>0</v>
      </c>
      <c r="D28" s="433">
        <v>373645.74</v>
      </c>
      <c r="E28" s="433">
        <v>373645.74</v>
      </c>
    </row>
    <row r="29" spans="1:5" ht="12">
      <c r="A29" s="261" t="s">
        <v>1219</v>
      </c>
      <c r="B29" s="274" t="s">
        <v>1220</v>
      </c>
      <c r="C29" s="433">
        <v>576570.55</v>
      </c>
      <c r="D29" s="433">
        <v>572482.71</v>
      </c>
      <c r="E29" s="433">
        <v>-4087.84</v>
      </c>
    </row>
    <row r="30" spans="1:5" ht="12">
      <c r="A30" s="261" t="s">
        <v>1221</v>
      </c>
      <c r="B30" s="274" t="s">
        <v>1222</v>
      </c>
      <c r="C30" s="433">
        <v>11059470.09</v>
      </c>
      <c r="D30" s="433">
        <v>2792666.1</v>
      </c>
      <c r="E30" s="433">
        <v>-8266803.99</v>
      </c>
    </row>
    <row r="31" spans="1:5" ht="12">
      <c r="A31" s="261" t="s">
        <v>1223</v>
      </c>
      <c r="B31" s="274" t="s">
        <v>1224</v>
      </c>
      <c r="C31" s="433">
        <v>0</v>
      </c>
      <c r="D31" s="433">
        <v>64604.75</v>
      </c>
      <c r="E31" s="433">
        <v>64604.75</v>
      </c>
    </row>
    <row r="32" spans="1:5" ht="12">
      <c r="A32" s="324" t="s">
        <v>1225</v>
      </c>
      <c r="B32" s="325" t="s">
        <v>1226</v>
      </c>
      <c r="C32" s="432">
        <v>72175624.01</v>
      </c>
      <c r="D32" s="432">
        <v>107374247.58</v>
      </c>
      <c r="E32" s="432">
        <v>35198623.57</v>
      </c>
    </row>
    <row r="33" spans="1:5" ht="12">
      <c r="A33" s="261" t="s">
        <v>1227</v>
      </c>
      <c r="B33" s="274" t="s">
        <v>1228</v>
      </c>
      <c r="C33" s="433">
        <v>2743.61</v>
      </c>
      <c r="D33" s="433">
        <v>68905.15</v>
      </c>
      <c r="E33" s="433">
        <v>66161.54</v>
      </c>
    </row>
    <row r="34" spans="1:5" ht="12">
      <c r="A34" s="261" t="s">
        <v>1229</v>
      </c>
      <c r="B34" s="274" t="s">
        <v>1230</v>
      </c>
      <c r="C34" s="433">
        <v>49159.51</v>
      </c>
      <c r="D34" s="433">
        <v>0</v>
      </c>
      <c r="E34" s="433">
        <v>-49159.51</v>
      </c>
    </row>
    <row r="35" spans="1:5" ht="12">
      <c r="A35" s="261" t="s">
        <v>1231</v>
      </c>
      <c r="B35" s="274" t="s">
        <v>1232</v>
      </c>
      <c r="C35" s="433">
        <v>1654.24</v>
      </c>
      <c r="D35" s="433">
        <v>0</v>
      </c>
      <c r="E35" s="433">
        <v>-1654.24</v>
      </c>
    </row>
    <row r="36" spans="1:5" ht="12">
      <c r="A36" s="261" t="s">
        <v>1233</v>
      </c>
      <c r="B36" s="274" t="s">
        <v>1234</v>
      </c>
      <c r="C36" s="433">
        <v>4962.71</v>
      </c>
      <c r="D36" s="433">
        <v>0</v>
      </c>
      <c r="E36" s="433">
        <v>-4962.71</v>
      </c>
    </row>
    <row r="37" spans="1:5" ht="12">
      <c r="A37" s="261" t="s">
        <v>1235</v>
      </c>
      <c r="B37" s="274" t="s">
        <v>1236</v>
      </c>
      <c r="C37" s="433">
        <v>2372.42</v>
      </c>
      <c r="D37" s="433">
        <v>0</v>
      </c>
      <c r="E37" s="433">
        <v>-2372.42</v>
      </c>
    </row>
    <row r="38" spans="1:5" ht="12">
      <c r="A38" s="261" t="s">
        <v>1237</v>
      </c>
      <c r="B38" s="274" t="s">
        <v>1238</v>
      </c>
      <c r="C38" s="433">
        <v>5939.11</v>
      </c>
      <c r="D38" s="433">
        <v>0</v>
      </c>
      <c r="E38" s="433">
        <v>-5939.11</v>
      </c>
    </row>
    <row r="39" spans="1:5" ht="12">
      <c r="A39" s="261" t="s">
        <v>1239</v>
      </c>
      <c r="B39" s="274" t="s">
        <v>1240</v>
      </c>
      <c r="C39" s="433">
        <v>6011.74</v>
      </c>
      <c r="D39" s="433">
        <v>0</v>
      </c>
      <c r="E39" s="433">
        <v>-6011.74</v>
      </c>
    </row>
    <row r="40" spans="1:5" ht="12">
      <c r="A40" s="261" t="s">
        <v>1733</v>
      </c>
      <c r="B40" s="274" t="s">
        <v>1246</v>
      </c>
      <c r="C40" s="433">
        <v>0</v>
      </c>
      <c r="D40" s="433">
        <v>1533.61</v>
      </c>
      <c r="E40" s="433">
        <v>1533.61</v>
      </c>
    </row>
    <row r="41" spans="1:5" ht="12">
      <c r="A41" s="261" t="s">
        <v>1241</v>
      </c>
      <c r="B41" s="274" t="s">
        <v>1242</v>
      </c>
      <c r="C41" s="433">
        <v>3356.89</v>
      </c>
      <c r="D41" s="433">
        <v>13281.07</v>
      </c>
      <c r="E41" s="433">
        <v>9924.18</v>
      </c>
    </row>
    <row r="42" spans="1:5" ht="12">
      <c r="A42" s="261" t="s">
        <v>1243</v>
      </c>
      <c r="B42" s="274" t="s">
        <v>1244</v>
      </c>
      <c r="C42" s="433">
        <v>29986614.96</v>
      </c>
      <c r="D42" s="433">
        <v>0</v>
      </c>
      <c r="E42" s="433">
        <v>-29986614.96</v>
      </c>
    </row>
    <row r="43" spans="1:5" ht="12">
      <c r="A43" s="261" t="s">
        <v>1245</v>
      </c>
      <c r="B43" s="274" t="s">
        <v>1246</v>
      </c>
      <c r="C43" s="433">
        <v>15062967.49</v>
      </c>
      <c r="D43" s="433">
        <v>24706.48</v>
      </c>
      <c r="E43" s="433">
        <v>-15038261.01</v>
      </c>
    </row>
    <row r="44" spans="1:5" ht="12">
      <c r="A44" s="261" t="s">
        <v>1247</v>
      </c>
      <c r="B44" s="274" t="s">
        <v>1248</v>
      </c>
      <c r="C44" s="433">
        <v>7174.95</v>
      </c>
      <c r="D44" s="433">
        <v>0</v>
      </c>
      <c r="E44" s="433">
        <v>-7174.95</v>
      </c>
    </row>
    <row r="45" spans="1:5" ht="12">
      <c r="A45" s="261" t="s">
        <v>1249</v>
      </c>
      <c r="B45" s="274" t="s">
        <v>1250</v>
      </c>
      <c r="C45" s="433">
        <v>3852.35</v>
      </c>
      <c r="D45" s="433">
        <v>0</v>
      </c>
      <c r="E45" s="433">
        <v>-3852.35</v>
      </c>
    </row>
    <row r="46" spans="1:5" ht="12">
      <c r="A46" s="261" t="s">
        <v>1251</v>
      </c>
      <c r="B46" s="274" t="s">
        <v>1252</v>
      </c>
      <c r="C46" s="433">
        <v>27038814.03</v>
      </c>
      <c r="D46" s="433">
        <v>0</v>
      </c>
      <c r="E46" s="433">
        <v>-27038814.03</v>
      </c>
    </row>
    <row r="47" spans="1:5" ht="12">
      <c r="A47" s="261" t="s">
        <v>1253</v>
      </c>
      <c r="B47" s="274" t="s">
        <v>1254</v>
      </c>
      <c r="C47" s="433">
        <v>0</v>
      </c>
      <c r="D47" s="433">
        <v>131737.19</v>
      </c>
      <c r="E47" s="433">
        <v>131737.19</v>
      </c>
    </row>
    <row r="48" spans="1:5" ht="12">
      <c r="A48" s="261" t="s">
        <v>1255</v>
      </c>
      <c r="B48" s="274" t="s">
        <v>1256</v>
      </c>
      <c r="C48" s="433">
        <v>0</v>
      </c>
      <c r="D48" s="433">
        <v>308217.49</v>
      </c>
      <c r="E48" s="433">
        <v>308217.49</v>
      </c>
    </row>
    <row r="49" spans="1:5" ht="12">
      <c r="A49" s="261" t="s">
        <v>1257</v>
      </c>
      <c r="B49" s="274" t="s">
        <v>1258</v>
      </c>
      <c r="C49" s="433">
        <v>0</v>
      </c>
      <c r="D49" s="433">
        <v>23699992.58</v>
      </c>
      <c r="E49" s="433">
        <v>23699992.58</v>
      </c>
    </row>
    <row r="50" spans="1:5" ht="12">
      <c r="A50" s="261" t="s">
        <v>1259</v>
      </c>
      <c r="B50" s="274" t="s">
        <v>1260</v>
      </c>
      <c r="C50" s="433">
        <v>0</v>
      </c>
      <c r="D50" s="433">
        <v>83125874.01</v>
      </c>
      <c r="E50" s="433">
        <v>83125874.01</v>
      </c>
    </row>
    <row r="51" spans="1:5" ht="12">
      <c r="A51" s="324" t="s">
        <v>1261</v>
      </c>
      <c r="B51" s="325" t="s">
        <v>1262</v>
      </c>
      <c r="C51" s="432">
        <v>20870050.28</v>
      </c>
      <c r="D51" s="432">
        <v>142380757.1</v>
      </c>
      <c r="E51" s="432">
        <v>121510706.82</v>
      </c>
    </row>
    <row r="52" spans="1:5" ht="12">
      <c r="A52" s="261" t="s">
        <v>1263</v>
      </c>
      <c r="B52" s="274" t="s">
        <v>1264</v>
      </c>
      <c r="C52" s="433">
        <v>69344.49</v>
      </c>
      <c r="D52" s="433">
        <v>0</v>
      </c>
      <c r="E52" s="433">
        <v>-69344.49</v>
      </c>
    </row>
    <row r="53" spans="1:5" ht="12">
      <c r="A53" s="261" t="s">
        <v>1265</v>
      </c>
      <c r="B53" s="274" t="s">
        <v>1266</v>
      </c>
      <c r="C53" s="433">
        <v>96868.81</v>
      </c>
      <c r="D53" s="433">
        <v>81092.45</v>
      </c>
      <c r="E53" s="433">
        <v>-15776.36</v>
      </c>
    </row>
    <row r="54" spans="1:5" ht="12">
      <c r="A54" s="261" t="s">
        <v>1267</v>
      </c>
      <c r="B54" s="274" t="s">
        <v>1268</v>
      </c>
      <c r="C54" s="433">
        <v>16141.95</v>
      </c>
      <c r="D54" s="433">
        <v>0</v>
      </c>
      <c r="E54" s="433">
        <v>-16141.95</v>
      </c>
    </row>
    <row r="55" spans="1:5" ht="12">
      <c r="A55" s="261" t="s">
        <v>1269</v>
      </c>
      <c r="B55" s="274" t="s">
        <v>1270</v>
      </c>
      <c r="C55" s="433">
        <v>95148.8</v>
      </c>
      <c r="D55" s="433">
        <v>0</v>
      </c>
      <c r="E55" s="433">
        <v>-95148.8</v>
      </c>
    </row>
    <row r="56" spans="1:5" ht="12">
      <c r="A56" s="261" t="s">
        <v>1271</v>
      </c>
      <c r="B56" s="274" t="s">
        <v>1272</v>
      </c>
      <c r="C56" s="433">
        <v>1000192.87</v>
      </c>
      <c r="D56" s="433">
        <v>0</v>
      </c>
      <c r="E56" s="433">
        <v>-1000192.87</v>
      </c>
    </row>
    <row r="57" spans="1:5" ht="12">
      <c r="A57" s="261" t="s">
        <v>1273</v>
      </c>
      <c r="B57" s="274" t="s">
        <v>1274</v>
      </c>
      <c r="C57" s="433">
        <v>-60</v>
      </c>
      <c r="D57" s="433">
        <v>0</v>
      </c>
      <c r="E57" s="433">
        <v>60</v>
      </c>
    </row>
    <row r="58" spans="1:5" ht="12">
      <c r="A58" s="261" t="s">
        <v>1275</v>
      </c>
      <c r="B58" s="274" t="s">
        <v>1276</v>
      </c>
      <c r="C58" s="433">
        <v>17138.34</v>
      </c>
      <c r="D58" s="433">
        <v>0</v>
      </c>
      <c r="E58" s="433">
        <v>-17138.34</v>
      </c>
    </row>
    <row r="59" spans="1:5" ht="12">
      <c r="A59" s="261" t="s">
        <v>1277</v>
      </c>
      <c r="B59" s="274" t="s">
        <v>1278</v>
      </c>
      <c r="C59" s="433">
        <v>766800.85</v>
      </c>
      <c r="D59" s="433">
        <v>0</v>
      </c>
      <c r="E59" s="433">
        <v>-766800.85</v>
      </c>
    </row>
    <row r="60" spans="1:5" ht="12">
      <c r="A60" s="261" t="s">
        <v>1279</v>
      </c>
      <c r="B60" s="274" t="s">
        <v>1280</v>
      </c>
      <c r="C60" s="433">
        <v>2826843.4</v>
      </c>
      <c r="D60" s="433">
        <v>161361.69</v>
      </c>
      <c r="E60" s="433">
        <v>-2665481.71</v>
      </c>
    </row>
    <row r="61" spans="1:5" ht="12">
      <c r="A61" s="261" t="s">
        <v>1281</v>
      </c>
      <c r="B61" s="274" t="s">
        <v>1282</v>
      </c>
      <c r="C61" s="433">
        <v>3168444.17</v>
      </c>
      <c r="D61" s="433">
        <v>425291.05</v>
      </c>
      <c r="E61" s="433">
        <v>-2743153.12</v>
      </c>
    </row>
    <row r="62" spans="1:5" ht="12">
      <c r="A62" s="261" t="s">
        <v>1283</v>
      </c>
      <c r="B62" s="274" t="s">
        <v>1284</v>
      </c>
      <c r="C62" s="433">
        <v>1132006.69</v>
      </c>
      <c r="D62" s="433">
        <v>203578.7</v>
      </c>
      <c r="E62" s="433">
        <v>-928427.99</v>
      </c>
    </row>
    <row r="63" spans="1:5" ht="12">
      <c r="A63" s="261" t="s">
        <v>1285</v>
      </c>
      <c r="B63" s="274" t="s">
        <v>1286</v>
      </c>
      <c r="C63" s="433">
        <v>39513.73</v>
      </c>
      <c r="D63" s="433">
        <v>0</v>
      </c>
      <c r="E63" s="433">
        <v>-39513.73</v>
      </c>
    </row>
    <row r="64" spans="1:5" ht="12">
      <c r="A64" s="261" t="s">
        <v>1287</v>
      </c>
      <c r="B64" s="274" t="s">
        <v>1288</v>
      </c>
      <c r="C64" s="433">
        <v>70371.58</v>
      </c>
      <c r="D64" s="433">
        <v>0</v>
      </c>
      <c r="E64" s="433">
        <v>-70371.58</v>
      </c>
    </row>
    <row r="65" spans="1:5" ht="12">
      <c r="A65" s="261" t="s">
        <v>1289</v>
      </c>
      <c r="B65" s="274" t="s">
        <v>1290</v>
      </c>
      <c r="C65" s="433">
        <v>385924.22</v>
      </c>
      <c r="D65" s="433">
        <v>0</v>
      </c>
      <c r="E65" s="433">
        <v>-385924.22</v>
      </c>
    </row>
    <row r="66" spans="1:5" ht="12">
      <c r="A66" s="261" t="s">
        <v>1291</v>
      </c>
      <c r="B66" s="274" t="s">
        <v>1292</v>
      </c>
      <c r="C66" s="433">
        <v>13156.61</v>
      </c>
      <c r="D66" s="433">
        <v>0</v>
      </c>
      <c r="E66" s="433">
        <v>-13156.61</v>
      </c>
    </row>
    <row r="67" spans="1:5" ht="12">
      <c r="A67" s="261" t="s">
        <v>1517</v>
      </c>
      <c r="B67" s="274" t="s">
        <v>1518</v>
      </c>
      <c r="C67" s="433">
        <v>0</v>
      </c>
      <c r="D67" s="433">
        <v>4851507.97</v>
      </c>
      <c r="E67" s="433">
        <v>4851507.97</v>
      </c>
    </row>
    <row r="68" spans="1:5" ht="12">
      <c r="A68" s="261" t="s">
        <v>1293</v>
      </c>
      <c r="B68" s="274" t="s">
        <v>1294</v>
      </c>
      <c r="C68" s="433">
        <v>300000</v>
      </c>
      <c r="D68" s="433">
        <v>0</v>
      </c>
      <c r="E68" s="433">
        <v>-300000</v>
      </c>
    </row>
    <row r="69" spans="1:5" ht="12">
      <c r="A69" s="261" t="s">
        <v>1295</v>
      </c>
      <c r="B69" s="274" t="s">
        <v>1296</v>
      </c>
      <c r="C69" s="433">
        <v>0</v>
      </c>
      <c r="D69" s="433">
        <v>21.09</v>
      </c>
      <c r="E69" s="433">
        <v>21.09</v>
      </c>
    </row>
    <row r="70" spans="1:5" ht="12">
      <c r="A70" s="261" t="s">
        <v>1734</v>
      </c>
      <c r="B70" s="274" t="s">
        <v>1735</v>
      </c>
      <c r="C70" s="433">
        <v>0</v>
      </c>
      <c r="D70" s="433">
        <v>894.72</v>
      </c>
      <c r="E70" s="433">
        <v>894.72</v>
      </c>
    </row>
    <row r="71" spans="1:5" ht="12">
      <c r="A71" s="261" t="s">
        <v>1297</v>
      </c>
      <c r="B71" s="274" t="s">
        <v>1298</v>
      </c>
      <c r="C71" s="433">
        <v>41422.45</v>
      </c>
      <c r="D71" s="433">
        <v>0</v>
      </c>
      <c r="E71" s="433">
        <v>-41422.45</v>
      </c>
    </row>
    <row r="72" spans="1:5" ht="12">
      <c r="A72" s="261" t="s">
        <v>1299</v>
      </c>
      <c r="B72" s="274" t="s">
        <v>1300</v>
      </c>
      <c r="C72" s="433">
        <v>202107.33</v>
      </c>
      <c r="D72" s="433">
        <v>0</v>
      </c>
      <c r="E72" s="433">
        <v>-202107.33</v>
      </c>
    </row>
    <row r="73" spans="1:5" ht="12">
      <c r="A73" s="261" t="s">
        <v>1301</v>
      </c>
      <c r="B73" s="274" t="s">
        <v>1302</v>
      </c>
      <c r="C73" s="433">
        <v>105090.94</v>
      </c>
      <c r="D73" s="433">
        <v>0</v>
      </c>
      <c r="E73" s="433">
        <v>-105090.94</v>
      </c>
    </row>
    <row r="74" spans="1:5" ht="12">
      <c r="A74" s="261" t="s">
        <v>1604</v>
      </c>
      <c r="B74" s="274" t="s">
        <v>1605</v>
      </c>
      <c r="C74" s="433">
        <v>0</v>
      </c>
      <c r="D74" s="433">
        <v>10407.47</v>
      </c>
      <c r="E74" s="433">
        <v>10407.47</v>
      </c>
    </row>
    <row r="75" spans="1:5" ht="12">
      <c r="A75" s="261" t="s">
        <v>1606</v>
      </c>
      <c r="B75" s="274" t="s">
        <v>1607</v>
      </c>
      <c r="C75" s="433">
        <v>0</v>
      </c>
      <c r="D75" s="433">
        <v>7198345.1</v>
      </c>
      <c r="E75" s="433">
        <v>7198345.1</v>
      </c>
    </row>
    <row r="76" spans="1:5" ht="12">
      <c r="A76" s="261" t="s">
        <v>1736</v>
      </c>
      <c r="B76" s="274" t="s">
        <v>1737</v>
      </c>
      <c r="C76" s="433">
        <v>0</v>
      </c>
      <c r="D76" s="433">
        <v>59819.17</v>
      </c>
      <c r="E76" s="433">
        <v>59819.17</v>
      </c>
    </row>
    <row r="77" spans="1:5" ht="12">
      <c r="A77" s="261" t="s">
        <v>1738</v>
      </c>
      <c r="B77" s="274" t="s">
        <v>1739</v>
      </c>
      <c r="C77" s="433">
        <v>0</v>
      </c>
      <c r="D77" s="433">
        <v>4.09</v>
      </c>
      <c r="E77" s="433">
        <v>4.09</v>
      </c>
    </row>
    <row r="78" spans="1:5" ht="12">
      <c r="A78" s="261" t="s">
        <v>1740</v>
      </c>
      <c r="B78" s="274" t="s">
        <v>1741</v>
      </c>
      <c r="C78" s="433">
        <v>0</v>
      </c>
      <c r="D78" s="433">
        <v>16.04</v>
      </c>
      <c r="E78" s="433">
        <v>16.04</v>
      </c>
    </row>
    <row r="79" spans="1:5" ht="12">
      <c r="A79" s="261" t="s">
        <v>1303</v>
      </c>
      <c r="B79" s="274" t="s">
        <v>1304</v>
      </c>
      <c r="C79" s="433">
        <v>250449.39</v>
      </c>
      <c r="D79" s="433">
        <v>0</v>
      </c>
      <c r="E79" s="433">
        <v>-250449.39</v>
      </c>
    </row>
    <row r="80" spans="1:5" ht="12">
      <c r="A80" s="261" t="s">
        <v>1305</v>
      </c>
      <c r="B80" s="274" t="s">
        <v>1306</v>
      </c>
      <c r="C80" s="433">
        <v>110440.6</v>
      </c>
      <c r="D80" s="433">
        <v>45.07</v>
      </c>
      <c r="E80" s="433">
        <v>-110395.53</v>
      </c>
    </row>
    <row r="81" spans="1:5" ht="12">
      <c r="A81" s="261" t="s">
        <v>1307</v>
      </c>
      <c r="B81" s="274" t="s">
        <v>1308</v>
      </c>
      <c r="C81" s="433">
        <v>760776.16</v>
      </c>
      <c r="D81" s="433">
        <v>564161.47</v>
      </c>
      <c r="E81" s="433">
        <v>-196614.69</v>
      </c>
    </row>
    <row r="82" spans="1:5" ht="12">
      <c r="A82" s="261" t="s">
        <v>1309</v>
      </c>
      <c r="B82" s="274" t="s">
        <v>1310</v>
      </c>
      <c r="C82" s="433">
        <v>626823.96</v>
      </c>
      <c r="D82" s="433">
        <v>521589.94</v>
      </c>
      <c r="E82" s="433">
        <v>-105234.02</v>
      </c>
    </row>
    <row r="83" spans="1:5" ht="12">
      <c r="A83" s="261" t="s">
        <v>1311</v>
      </c>
      <c r="B83" s="274" t="s">
        <v>1312</v>
      </c>
      <c r="C83" s="433">
        <v>765.75</v>
      </c>
      <c r="D83" s="433">
        <v>0</v>
      </c>
      <c r="E83" s="433">
        <v>-765.75</v>
      </c>
    </row>
    <row r="84" spans="1:5" ht="12">
      <c r="A84" s="261" t="s">
        <v>1313</v>
      </c>
      <c r="B84" s="274" t="s">
        <v>383</v>
      </c>
      <c r="C84" s="433">
        <v>10344.74</v>
      </c>
      <c r="D84" s="433">
        <v>0</v>
      </c>
      <c r="E84" s="433">
        <v>-10344.74</v>
      </c>
    </row>
    <row r="85" spans="1:5" ht="12">
      <c r="A85" s="261" t="s">
        <v>1314</v>
      </c>
      <c r="B85" s="274" t="s">
        <v>1315</v>
      </c>
      <c r="C85" s="433">
        <v>348303.17</v>
      </c>
      <c r="D85" s="433">
        <v>287645.4</v>
      </c>
      <c r="E85" s="433">
        <v>-60657.77</v>
      </c>
    </row>
    <row r="86" spans="1:5" ht="12">
      <c r="A86" s="261" t="s">
        <v>1316</v>
      </c>
      <c r="B86" s="274" t="s">
        <v>1317</v>
      </c>
      <c r="C86" s="433">
        <v>8236.04</v>
      </c>
      <c r="D86" s="433">
        <v>0</v>
      </c>
      <c r="E86" s="433">
        <v>-8236.04</v>
      </c>
    </row>
    <row r="87" spans="1:5" ht="12">
      <c r="A87" s="261" t="s">
        <v>1318</v>
      </c>
      <c r="B87" s="274" t="s">
        <v>1319</v>
      </c>
      <c r="C87" s="433">
        <v>164607.3</v>
      </c>
      <c r="D87" s="433">
        <v>0</v>
      </c>
      <c r="E87" s="433">
        <v>-164607.3</v>
      </c>
    </row>
    <row r="88" spans="1:5" ht="12">
      <c r="A88" s="261" t="s">
        <v>1320</v>
      </c>
      <c r="B88" s="274" t="s">
        <v>1321</v>
      </c>
      <c r="C88" s="433">
        <v>123058.44</v>
      </c>
      <c r="D88" s="433">
        <v>112637.92</v>
      </c>
      <c r="E88" s="433">
        <v>-10420.52</v>
      </c>
    </row>
    <row r="89" spans="1:5" ht="12">
      <c r="A89" s="261" t="s">
        <v>1322</v>
      </c>
      <c r="B89" s="274" t="s">
        <v>1323</v>
      </c>
      <c r="C89" s="433">
        <v>-3900837.49</v>
      </c>
      <c r="D89" s="433">
        <v>209521.73</v>
      </c>
      <c r="E89" s="433">
        <v>4110359.22</v>
      </c>
    </row>
    <row r="90" spans="1:5" ht="12">
      <c r="A90" s="261" t="s">
        <v>1324</v>
      </c>
      <c r="B90" s="274" t="s">
        <v>1325</v>
      </c>
      <c r="C90" s="433">
        <v>3339775.44</v>
      </c>
      <c r="D90" s="433">
        <v>5175436.61</v>
      </c>
      <c r="E90" s="433">
        <v>1835661.17</v>
      </c>
    </row>
    <row r="91" spans="1:5" ht="12">
      <c r="A91" s="261" t="s">
        <v>1326</v>
      </c>
      <c r="B91" s="274" t="s">
        <v>1327</v>
      </c>
      <c r="C91" s="433">
        <v>31095.31</v>
      </c>
      <c r="D91" s="433">
        <v>0</v>
      </c>
      <c r="E91" s="433">
        <v>-31095.31</v>
      </c>
    </row>
    <row r="92" spans="1:5" ht="12">
      <c r="A92" s="261" t="s">
        <v>1328</v>
      </c>
      <c r="B92" s="274" t="s">
        <v>1329</v>
      </c>
      <c r="C92" s="433">
        <v>156.33</v>
      </c>
      <c r="D92" s="433">
        <v>0</v>
      </c>
      <c r="E92" s="433">
        <v>-156.33</v>
      </c>
    </row>
    <row r="93" spans="1:5" ht="12">
      <c r="A93" s="261" t="s">
        <v>1330</v>
      </c>
      <c r="B93" s="274" t="s">
        <v>1331</v>
      </c>
      <c r="C93" s="433">
        <v>600010.5</v>
      </c>
      <c r="D93" s="433">
        <v>43.39</v>
      </c>
      <c r="E93" s="433">
        <v>-599967.11</v>
      </c>
    </row>
    <row r="94" spans="1:5" ht="12">
      <c r="A94" s="261" t="s">
        <v>1332</v>
      </c>
      <c r="B94" s="274" t="s">
        <v>1333</v>
      </c>
      <c r="C94" s="433">
        <v>620010.85</v>
      </c>
      <c r="D94" s="433">
        <v>22379.96</v>
      </c>
      <c r="E94" s="433">
        <v>-597630.89</v>
      </c>
    </row>
    <row r="95" spans="1:5" ht="12">
      <c r="A95" s="261" t="s">
        <v>1334</v>
      </c>
      <c r="B95" s="274" t="s">
        <v>1335</v>
      </c>
      <c r="C95" s="433">
        <v>202713.3</v>
      </c>
      <c r="D95" s="433">
        <v>0</v>
      </c>
      <c r="E95" s="433">
        <v>-202713.3</v>
      </c>
    </row>
    <row r="96" spans="1:5" ht="12">
      <c r="A96" s="261" t="s">
        <v>1336</v>
      </c>
      <c r="B96" s="274" t="s">
        <v>1337</v>
      </c>
      <c r="C96" s="433">
        <v>710265.53</v>
      </c>
      <c r="D96" s="433">
        <v>0</v>
      </c>
      <c r="E96" s="433">
        <v>-710265.53</v>
      </c>
    </row>
    <row r="97" spans="1:5" ht="12">
      <c r="A97" s="261" t="s">
        <v>1338</v>
      </c>
      <c r="B97" s="274" t="s">
        <v>1339</v>
      </c>
      <c r="C97" s="433">
        <v>1073542.04</v>
      </c>
      <c r="D97" s="433">
        <v>0</v>
      </c>
      <c r="E97" s="433">
        <v>-1073542.04</v>
      </c>
    </row>
    <row r="98" spans="1:5" ht="12">
      <c r="A98" s="261" t="s">
        <v>1340</v>
      </c>
      <c r="B98" s="274" t="s">
        <v>1341</v>
      </c>
      <c r="C98" s="433">
        <v>855243.24</v>
      </c>
      <c r="D98" s="433">
        <v>0</v>
      </c>
      <c r="E98" s="433">
        <v>-855243.24</v>
      </c>
    </row>
    <row r="99" spans="1:5" ht="12">
      <c r="A99" s="261" t="s">
        <v>1342</v>
      </c>
      <c r="B99" s="274" t="s">
        <v>1343</v>
      </c>
      <c r="C99" s="433">
        <v>1111393.91</v>
      </c>
      <c r="D99" s="433">
        <v>0</v>
      </c>
      <c r="E99" s="433">
        <v>-1111393.91</v>
      </c>
    </row>
    <row r="100" spans="1:5" ht="12">
      <c r="A100" s="261" t="s">
        <v>1344</v>
      </c>
      <c r="B100" s="274" t="s">
        <v>1345</v>
      </c>
      <c r="C100" s="433">
        <v>10372.51</v>
      </c>
      <c r="D100" s="433">
        <v>0</v>
      </c>
      <c r="E100" s="433">
        <v>-10372.51</v>
      </c>
    </row>
    <row r="101" spans="1:5" ht="12">
      <c r="A101" s="261" t="s">
        <v>1346</v>
      </c>
      <c r="B101" s="274" t="s">
        <v>1347</v>
      </c>
      <c r="C101" s="433">
        <v>188634.06</v>
      </c>
      <c r="D101" s="433">
        <v>0</v>
      </c>
      <c r="E101" s="433">
        <v>-188634.06</v>
      </c>
    </row>
    <row r="102" spans="1:5" ht="12">
      <c r="A102" s="261" t="s">
        <v>1348</v>
      </c>
      <c r="B102" s="274" t="s">
        <v>1349</v>
      </c>
      <c r="C102" s="433">
        <v>84569.3</v>
      </c>
      <c r="D102" s="433">
        <v>0</v>
      </c>
      <c r="E102" s="433">
        <v>-84569.3</v>
      </c>
    </row>
    <row r="103" spans="1:5" ht="12">
      <c r="A103" s="261" t="s">
        <v>1350</v>
      </c>
      <c r="B103" s="274" t="s">
        <v>1351</v>
      </c>
      <c r="C103" s="433">
        <v>379654.27</v>
      </c>
      <c r="D103" s="433">
        <v>0</v>
      </c>
      <c r="E103" s="433">
        <v>-379654.27</v>
      </c>
    </row>
    <row r="104" spans="1:5" ht="12">
      <c r="A104" s="261" t="s">
        <v>1352</v>
      </c>
      <c r="B104" s="274" t="s">
        <v>1353</v>
      </c>
      <c r="C104" s="433">
        <v>14712.19</v>
      </c>
      <c r="D104" s="433">
        <v>0</v>
      </c>
      <c r="E104" s="433">
        <v>-14712.19</v>
      </c>
    </row>
    <row r="105" spans="1:5" ht="12">
      <c r="A105" s="261" t="s">
        <v>1354</v>
      </c>
      <c r="B105" s="274" t="s">
        <v>1355</v>
      </c>
      <c r="C105" s="433">
        <v>646883.5</v>
      </c>
      <c r="D105" s="433">
        <v>0</v>
      </c>
      <c r="E105" s="433">
        <v>-646883.5</v>
      </c>
    </row>
    <row r="106" spans="1:5" ht="12">
      <c r="A106" s="261" t="s">
        <v>1356</v>
      </c>
      <c r="B106" s="274" t="s">
        <v>1357</v>
      </c>
      <c r="C106" s="433">
        <v>78709.54</v>
      </c>
      <c r="D106" s="433">
        <v>93696.31</v>
      </c>
      <c r="E106" s="433">
        <v>14986.77</v>
      </c>
    </row>
    <row r="107" spans="1:5" ht="12">
      <c r="A107" s="261" t="s">
        <v>1358</v>
      </c>
      <c r="B107" s="274" t="s">
        <v>1359</v>
      </c>
      <c r="C107" s="433">
        <v>528965.28</v>
      </c>
      <c r="D107" s="433">
        <v>490273.06</v>
      </c>
      <c r="E107" s="433">
        <v>-38692.22</v>
      </c>
    </row>
    <row r="108" spans="1:5" ht="12">
      <c r="A108" s="261" t="s">
        <v>1360</v>
      </c>
      <c r="B108" s="274" t="s">
        <v>1361</v>
      </c>
      <c r="C108" s="433">
        <v>9697.37</v>
      </c>
      <c r="D108" s="433">
        <v>3384226.13</v>
      </c>
      <c r="E108" s="433">
        <v>3374528.76</v>
      </c>
    </row>
    <row r="109" spans="1:5" ht="12">
      <c r="A109" s="261" t="s">
        <v>1362</v>
      </c>
      <c r="B109" s="274" t="s">
        <v>1363</v>
      </c>
      <c r="C109" s="433">
        <v>1436.66</v>
      </c>
      <c r="D109" s="433">
        <v>0</v>
      </c>
      <c r="E109" s="433">
        <v>-1436.66</v>
      </c>
    </row>
    <row r="110" spans="1:5" ht="12">
      <c r="A110" s="261" t="s">
        <v>1364</v>
      </c>
      <c r="B110" s="274" t="s">
        <v>1365</v>
      </c>
      <c r="C110" s="433">
        <v>559281.19</v>
      </c>
      <c r="D110" s="433">
        <v>0</v>
      </c>
      <c r="E110" s="433">
        <v>-559281.19</v>
      </c>
    </row>
    <row r="111" spans="1:5" ht="12">
      <c r="A111" s="261" t="s">
        <v>1366</v>
      </c>
      <c r="B111" s="274" t="s">
        <v>1367</v>
      </c>
      <c r="C111" s="433">
        <v>3.65</v>
      </c>
      <c r="D111" s="433">
        <v>0.53</v>
      </c>
      <c r="E111" s="433">
        <v>-3.12</v>
      </c>
    </row>
    <row r="112" spans="1:5" ht="12">
      <c r="A112" s="261" t="s">
        <v>1368</v>
      </c>
      <c r="B112" s="274" t="s">
        <v>1369</v>
      </c>
      <c r="C112" s="433">
        <v>0.04</v>
      </c>
      <c r="D112" s="433">
        <v>0</v>
      </c>
      <c r="E112" s="433">
        <v>-0.04</v>
      </c>
    </row>
    <row r="113" spans="1:5" ht="12">
      <c r="A113" s="261" t="s">
        <v>1370</v>
      </c>
      <c r="B113" s="274" t="s">
        <v>1371</v>
      </c>
      <c r="C113" s="433">
        <v>132.88</v>
      </c>
      <c r="D113" s="433">
        <v>39890.11</v>
      </c>
      <c r="E113" s="433">
        <v>39757.23</v>
      </c>
    </row>
    <row r="114" spans="1:5" ht="12">
      <c r="A114" s="261" t="s">
        <v>1372</v>
      </c>
      <c r="B114" s="274" t="s">
        <v>1373</v>
      </c>
      <c r="C114" s="433">
        <v>248266.74</v>
      </c>
      <c r="D114" s="433">
        <v>0.92</v>
      </c>
      <c r="E114" s="433">
        <v>-248265.82</v>
      </c>
    </row>
    <row r="115" spans="1:5" ht="12">
      <c r="A115" s="261" t="s">
        <v>1374</v>
      </c>
      <c r="B115" s="274" t="s">
        <v>1375</v>
      </c>
      <c r="C115" s="433">
        <v>266214.19</v>
      </c>
      <c r="D115" s="433">
        <v>0</v>
      </c>
      <c r="E115" s="433">
        <v>-266214.19</v>
      </c>
    </row>
    <row r="116" spans="1:5" ht="12">
      <c r="A116" s="261" t="s">
        <v>1376</v>
      </c>
      <c r="B116" s="274" t="s">
        <v>1377</v>
      </c>
      <c r="C116" s="433">
        <v>9.01</v>
      </c>
      <c r="D116" s="433">
        <v>0</v>
      </c>
      <c r="E116" s="433">
        <v>-9.01</v>
      </c>
    </row>
    <row r="117" spans="1:5" ht="12">
      <c r="A117" s="261" t="s">
        <v>1378</v>
      </c>
      <c r="B117" s="274" t="s">
        <v>1379</v>
      </c>
      <c r="C117" s="433">
        <v>234468.68</v>
      </c>
      <c r="D117" s="433">
        <v>0</v>
      </c>
      <c r="E117" s="433">
        <v>-234468.68</v>
      </c>
    </row>
    <row r="118" spans="1:5" ht="12">
      <c r="A118" s="261" t="s">
        <v>1380</v>
      </c>
      <c r="B118" s="274" t="s">
        <v>1381</v>
      </c>
      <c r="C118" s="433">
        <v>178727.12</v>
      </c>
      <c r="D118" s="433">
        <v>0</v>
      </c>
      <c r="E118" s="433">
        <v>-178727.12</v>
      </c>
    </row>
    <row r="119" spans="1:5" ht="12">
      <c r="A119" s="261" t="s">
        <v>1382</v>
      </c>
      <c r="B119" s="274" t="s">
        <v>1383</v>
      </c>
      <c r="C119" s="433">
        <v>45666.4</v>
      </c>
      <c r="D119" s="433">
        <v>0</v>
      </c>
      <c r="E119" s="433">
        <v>-45666.4</v>
      </c>
    </row>
    <row r="120" spans="1:5" ht="12">
      <c r="A120" s="261" t="s">
        <v>1384</v>
      </c>
      <c r="B120" s="274" t="s">
        <v>1385</v>
      </c>
      <c r="C120" s="433">
        <v>13.96</v>
      </c>
      <c r="D120" s="433">
        <v>0</v>
      </c>
      <c r="E120" s="433">
        <v>-13.96</v>
      </c>
    </row>
    <row r="121" spans="1:5" ht="12">
      <c r="A121" s="261" t="s">
        <v>1386</v>
      </c>
      <c r="B121" s="274" t="s">
        <v>1387</v>
      </c>
      <c r="C121" s="433">
        <v>0</v>
      </c>
      <c r="D121" s="433">
        <v>38173772.08</v>
      </c>
      <c r="E121" s="433">
        <v>38173772.08</v>
      </c>
    </row>
    <row r="122" spans="1:5" ht="12">
      <c r="A122" s="261" t="s">
        <v>1388</v>
      </c>
      <c r="B122" s="274" t="s">
        <v>1389</v>
      </c>
      <c r="C122" s="433">
        <v>0</v>
      </c>
      <c r="D122" s="433">
        <v>47196584.06</v>
      </c>
      <c r="E122" s="433">
        <v>47196584.06</v>
      </c>
    </row>
    <row r="123" spans="1:5" s="12" customFormat="1" ht="12">
      <c r="A123" s="261" t="s">
        <v>1519</v>
      </c>
      <c r="B123" s="274" t="s">
        <v>1520</v>
      </c>
      <c r="C123" s="433">
        <v>0</v>
      </c>
      <c r="D123" s="433">
        <v>214105.03</v>
      </c>
      <c r="E123" s="433">
        <v>214105.03</v>
      </c>
    </row>
    <row r="124" spans="1:5" ht="12">
      <c r="A124" s="261" t="s">
        <v>1521</v>
      </c>
      <c r="B124" s="274" t="s">
        <v>1520</v>
      </c>
      <c r="C124" s="433">
        <v>0</v>
      </c>
      <c r="D124" s="433">
        <v>19937.95</v>
      </c>
      <c r="E124" s="433">
        <v>19937.95</v>
      </c>
    </row>
    <row r="125" spans="1:5" ht="12">
      <c r="A125" s="261" t="s">
        <v>1390</v>
      </c>
      <c r="B125" s="274" t="s">
        <v>1391</v>
      </c>
      <c r="C125" s="433">
        <v>0</v>
      </c>
      <c r="D125" s="433">
        <v>70292.56</v>
      </c>
      <c r="E125" s="433">
        <v>70292.56</v>
      </c>
    </row>
    <row r="126" spans="1:5" ht="12">
      <c r="A126" s="261" t="s">
        <v>1522</v>
      </c>
      <c r="B126" s="274" t="s">
        <v>1523</v>
      </c>
      <c r="C126" s="433">
        <v>0</v>
      </c>
      <c r="D126" s="433">
        <v>5.6</v>
      </c>
      <c r="E126" s="433">
        <v>5.6</v>
      </c>
    </row>
    <row r="127" spans="1:5" ht="12">
      <c r="A127" s="261" t="s">
        <v>1524</v>
      </c>
      <c r="B127" s="274" t="s">
        <v>1525</v>
      </c>
      <c r="C127" s="433">
        <v>0</v>
      </c>
      <c r="D127" s="433">
        <v>11949098.95</v>
      </c>
      <c r="E127" s="433">
        <v>11949098.95</v>
      </c>
    </row>
    <row r="128" spans="1:5" ht="12">
      <c r="A128" s="261" t="s">
        <v>1608</v>
      </c>
      <c r="B128" s="274" t="s">
        <v>1609</v>
      </c>
      <c r="C128" s="433">
        <v>0</v>
      </c>
      <c r="D128" s="433">
        <v>340.25</v>
      </c>
      <c r="E128" s="433">
        <v>340.25</v>
      </c>
    </row>
    <row r="129" spans="1:5" ht="12">
      <c r="A129" s="261" t="s">
        <v>1610</v>
      </c>
      <c r="B129" s="274" t="s">
        <v>1611</v>
      </c>
      <c r="C129" s="433">
        <v>0</v>
      </c>
      <c r="D129" s="433">
        <v>281.17</v>
      </c>
      <c r="E129" s="433">
        <v>281.17</v>
      </c>
    </row>
    <row r="130" spans="1:5" ht="12">
      <c r="A130" s="261" t="s">
        <v>1742</v>
      </c>
      <c r="B130" s="274" t="s">
        <v>1743</v>
      </c>
      <c r="C130" s="433">
        <v>0</v>
      </c>
      <c r="D130" s="433">
        <v>9241520.66</v>
      </c>
      <c r="E130" s="433">
        <v>9241520.66</v>
      </c>
    </row>
    <row r="131" spans="1:5" ht="12">
      <c r="A131" s="261" t="s">
        <v>1744</v>
      </c>
      <c r="B131" s="274" t="s">
        <v>1745</v>
      </c>
      <c r="C131" s="433">
        <v>0</v>
      </c>
      <c r="D131" s="433">
        <v>2.39</v>
      </c>
      <c r="E131" s="433">
        <v>2.39</v>
      </c>
    </row>
    <row r="132" spans="1:5" ht="12">
      <c r="A132" s="261" t="s">
        <v>1746</v>
      </c>
      <c r="B132" s="274" t="s">
        <v>1747</v>
      </c>
      <c r="C132" s="433">
        <v>0</v>
      </c>
      <c r="D132" s="433">
        <v>16441.46</v>
      </c>
      <c r="E132" s="433">
        <v>16441.46</v>
      </c>
    </row>
    <row r="133" spans="1:5" ht="12">
      <c r="A133" s="261" t="s">
        <v>1748</v>
      </c>
      <c r="B133" s="274" t="s">
        <v>1749</v>
      </c>
      <c r="C133" s="433">
        <v>0</v>
      </c>
      <c r="D133" s="433">
        <v>10388791.56</v>
      </c>
      <c r="E133" s="433">
        <v>10388791.56</v>
      </c>
    </row>
    <row r="134" spans="1:5" ht="12">
      <c r="A134" s="261" t="s">
        <v>1750</v>
      </c>
      <c r="B134" s="274" t="s">
        <v>1751</v>
      </c>
      <c r="C134" s="433">
        <v>0</v>
      </c>
      <c r="D134" s="433">
        <v>837785.96</v>
      </c>
      <c r="E134" s="433">
        <v>837785.96</v>
      </c>
    </row>
    <row r="135" spans="1:5" ht="12">
      <c r="A135" s="261" t="s">
        <v>1752</v>
      </c>
      <c r="B135" s="274" t="s">
        <v>1753</v>
      </c>
      <c r="C135" s="433">
        <v>0</v>
      </c>
      <c r="D135" s="433">
        <v>377899.85</v>
      </c>
      <c r="E135" s="433">
        <v>377899.85</v>
      </c>
    </row>
    <row r="136" spans="1:5" ht="12">
      <c r="A136" s="261" t="s">
        <v>1754</v>
      </c>
      <c r="B136" s="274" t="s">
        <v>1755</v>
      </c>
      <c r="C136" s="433">
        <v>0</v>
      </c>
      <c r="D136" s="433">
        <v>9.48</v>
      </c>
      <c r="E136" s="433">
        <v>9.48</v>
      </c>
    </row>
    <row r="137" spans="1:5" ht="12">
      <c r="A137" s="324" t="s">
        <v>1392</v>
      </c>
      <c r="B137" s="325" t="s">
        <v>1393</v>
      </c>
      <c r="C137" s="432">
        <v>2717176.77</v>
      </c>
      <c r="D137" s="432">
        <v>5796737.03</v>
      </c>
      <c r="E137" s="432">
        <v>3079560.26</v>
      </c>
    </row>
    <row r="138" spans="1:5" ht="12">
      <c r="A138" s="261" t="s">
        <v>1394</v>
      </c>
      <c r="B138" s="274" t="s">
        <v>1395</v>
      </c>
      <c r="C138" s="433">
        <v>73.12</v>
      </c>
      <c r="D138" s="433">
        <v>32.32</v>
      </c>
      <c r="E138" s="433">
        <v>-40.8</v>
      </c>
    </row>
    <row r="139" spans="1:5" ht="12">
      <c r="A139" s="261" t="s">
        <v>1396</v>
      </c>
      <c r="B139" s="274" t="s">
        <v>1397</v>
      </c>
      <c r="C139" s="433">
        <v>552600.03</v>
      </c>
      <c r="D139" s="433">
        <v>598920.73</v>
      </c>
      <c r="E139" s="433">
        <v>46320.7</v>
      </c>
    </row>
    <row r="140" spans="1:5" ht="12">
      <c r="A140" s="261" t="s">
        <v>1398</v>
      </c>
      <c r="B140" s="274" t="s">
        <v>1399</v>
      </c>
      <c r="C140" s="433">
        <v>0.06</v>
      </c>
      <c r="D140" s="433">
        <v>1.59</v>
      </c>
      <c r="E140" s="433">
        <v>1.53</v>
      </c>
    </row>
    <row r="141" spans="1:5" ht="12">
      <c r="A141" s="261" t="s">
        <v>1400</v>
      </c>
      <c r="B141" s="274" t="s">
        <v>1401</v>
      </c>
      <c r="C141" s="433">
        <v>1875935.88</v>
      </c>
      <c r="D141" s="433">
        <v>1765482.87</v>
      </c>
      <c r="E141" s="433">
        <v>-110453.01</v>
      </c>
    </row>
    <row r="142" spans="1:5" ht="12">
      <c r="A142" s="261" t="s">
        <v>1402</v>
      </c>
      <c r="B142" s="274" t="s">
        <v>1403</v>
      </c>
      <c r="C142" s="433">
        <v>22.67</v>
      </c>
      <c r="D142" s="433">
        <v>0.22</v>
      </c>
      <c r="E142" s="433">
        <v>-22.45</v>
      </c>
    </row>
    <row r="143" spans="1:5" ht="12">
      <c r="A143" s="261" t="s">
        <v>1404</v>
      </c>
      <c r="B143" s="274" t="s">
        <v>1405</v>
      </c>
      <c r="C143" s="433">
        <v>288545.01</v>
      </c>
      <c r="D143" s="433">
        <v>1749737.98</v>
      </c>
      <c r="E143" s="433">
        <v>1461192.97</v>
      </c>
    </row>
    <row r="144" spans="1:5" ht="12">
      <c r="A144" s="261" t="s">
        <v>1756</v>
      </c>
      <c r="B144" s="274" t="s">
        <v>1757</v>
      </c>
      <c r="C144" s="433">
        <v>0</v>
      </c>
      <c r="D144" s="433">
        <v>59.75</v>
      </c>
      <c r="E144" s="433">
        <v>59.75</v>
      </c>
    </row>
    <row r="145" spans="1:5" ht="12">
      <c r="A145" s="261" t="s">
        <v>1758</v>
      </c>
      <c r="B145" s="274" t="s">
        <v>1759</v>
      </c>
      <c r="C145" s="433">
        <v>0</v>
      </c>
      <c r="D145" s="433">
        <v>1682501.57</v>
      </c>
      <c r="E145" s="433">
        <v>1682501.57</v>
      </c>
    </row>
    <row r="146" spans="1:5" s="446" customFormat="1" ht="12">
      <c r="A146" s="478"/>
      <c r="B146" s="477" t="s">
        <v>365</v>
      </c>
      <c r="C146" s="432">
        <v>119298404.04</v>
      </c>
      <c r="D146" s="432">
        <v>333777554.71999997</v>
      </c>
      <c r="E146" s="432">
        <v>214479150.67999998</v>
      </c>
    </row>
  </sheetData>
  <sheetProtection/>
  <mergeCells count="2">
    <mergeCell ref="D5:E5"/>
    <mergeCell ref="A5:B5"/>
  </mergeCells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7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54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20.7109375" style="92" customWidth="1"/>
    <col min="2" max="2" width="50.7109375" style="92" customWidth="1"/>
    <col min="3" max="3" width="17.7109375" style="66" customWidth="1"/>
    <col min="4" max="4" width="17.7109375" style="67" customWidth="1"/>
    <col min="5" max="16384" width="11.421875" style="8" customWidth="1"/>
  </cols>
  <sheetData>
    <row r="1" spans="1:4" s="22" customFormat="1" ht="11.25">
      <c r="A1" s="39" t="s">
        <v>43</v>
      </c>
      <c r="B1" s="39"/>
      <c r="C1" s="61"/>
      <c r="D1" s="62"/>
    </row>
    <row r="2" spans="1:4" s="22" customFormat="1" ht="11.25">
      <c r="A2" s="39" t="s">
        <v>0</v>
      </c>
      <c r="B2" s="39"/>
      <c r="C2" s="61"/>
      <c r="D2" s="63"/>
    </row>
    <row r="3" spans="1:4" s="22" customFormat="1" ht="11.25">
      <c r="A3" s="39"/>
      <c r="B3" s="39"/>
      <c r="C3" s="61"/>
      <c r="D3" s="63"/>
    </row>
    <row r="4" spans="3:4" s="22" customFormat="1" ht="11.25">
      <c r="C4" s="61"/>
      <c r="D4" s="63"/>
    </row>
    <row r="5" spans="1:4" s="22" customFormat="1" ht="11.25" customHeight="1">
      <c r="A5" s="490" t="s">
        <v>255</v>
      </c>
      <c r="B5" s="491"/>
      <c r="C5" s="326"/>
      <c r="D5" s="466" t="s">
        <v>117</v>
      </c>
    </row>
    <row r="6" spans="1:4" ht="11.25" customHeight="1">
      <c r="A6" s="327"/>
      <c r="B6" s="327"/>
      <c r="C6" s="328"/>
      <c r="D6" s="329"/>
    </row>
    <row r="7" spans="1:4" ht="15" customHeight="1">
      <c r="A7" s="466" t="s">
        <v>46</v>
      </c>
      <c r="B7" s="466" t="s">
        <v>47</v>
      </c>
      <c r="C7" s="466" t="s">
        <v>76</v>
      </c>
      <c r="D7" s="466" t="s">
        <v>118</v>
      </c>
    </row>
    <row r="8" spans="1:4" ht="11.25" customHeight="1">
      <c r="A8" s="218">
        <v>1231</v>
      </c>
      <c r="B8" s="330" t="s">
        <v>1406</v>
      </c>
      <c r="C8" s="374">
        <v>88208581.15</v>
      </c>
      <c r="D8" s="217"/>
    </row>
    <row r="9" spans="1:4" ht="11.25" customHeight="1">
      <c r="A9" s="331">
        <v>123105811</v>
      </c>
      <c r="B9" s="213" t="s">
        <v>1406</v>
      </c>
      <c r="C9" s="366">
        <v>88208581.15</v>
      </c>
      <c r="D9" s="217"/>
    </row>
    <row r="10" spans="1:4" ht="11.25" customHeight="1">
      <c r="A10" s="218">
        <v>1235</v>
      </c>
      <c r="B10" s="218" t="s">
        <v>1407</v>
      </c>
      <c r="C10" s="374">
        <v>-131745424.89</v>
      </c>
      <c r="D10" s="217"/>
    </row>
    <row r="11" spans="1:4" ht="11.25" customHeight="1">
      <c r="A11" s="331">
        <v>123516111</v>
      </c>
      <c r="B11" s="213" t="s">
        <v>429</v>
      </c>
      <c r="C11" s="366">
        <v>46385592.35</v>
      </c>
      <c r="D11" s="217"/>
    </row>
    <row r="12" spans="1:4" ht="11.25" customHeight="1">
      <c r="A12" s="331">
        <v>123526121</v>
      </c>
      <c r="B12" s="213" t="s">
        <v>430</v>
      </c>
      <c r="C12" s="366">
        <v>-56487758.82</v>
      </c>
      <c r="D12" s="217"/>
    </row>
    <row r="13" spans="1:4" ht="11.25" customHeight="1">
      <c r="A13" s="331">
        <v>123536131</v>
      </c>
      <c r="B13" s="213" t="s">
        <v>1408</v>
      </c>
      <c r="C13" s="366">
        <v>-396198.39</v>
      </c>
      <c r="D13" s="217"/>
    </row>
    <row r="14" spans="1:4" ht="11.25" customHeight="1">
      <c r="A14" s="331">
        <v>123546141</v>
      </c>
      <c r="B14" s="213" t="s">
        <v>432</v>
      </c>
      <c r="C14" s="366">
        <v>-122694729</v>
      </c>
      <c r="D14" s="217"/>
    </row>
    <row r="15" spans="1:4" ht="11.25" customHeight="1">
      <c r="A15" s="331">
        <v>123596191</v>
      </c>
      <c r="B15" s="354" t="s">
        <v>433</v>
      </c>
      <c r="C15" s="366">
        <v>1447668.97</v>
      </c>
      <c r="D15" s="217"/>
    </row>
    <row r="16" spans="1:4" ht="11.25" customHeight="1">
      <c r="A16" s="218">
        <v>1236</v>
      </c>
      <c r="B16" s="218" t="s">
        <v>1409</v>
      </c>
      <c r="C16" s="374">
        <v>-25438488.49</v>
      </c>
      <c r="D16" s="217"/>
    </row>
    <row r="17" spans="1:4" ht="11.25" customHeight="1">
      <c r="A17" s="331">
        <v>123626221</v>
      </c>
      <c r="B17" s="331" t="s">
        <v>430</v>
      </c>
      <c r="C17" s="366">
        <v>-25558520.14</v>
      </c>
      <c r="D17" s="217"/>
    </row>
    <row r="18" spans="1:4" ht="11.25" customHeight="1">
      <c r="A18" s="331">
        <v>123696291</v>
      </c>
      <c r="B18" s="331" t="s">
        <v>433</v>
      </c>
      <c r="C18" s="366">
        <v>120031.65</v>
      </c>
      <c r="D18" s="217"/>
    </row>
    <row r="19" spans="1:4" ht="11.25" customHeight="1">
      <c r="A19" s="218"/>
      <c r="B19" s="332" t="s">
        <v>1410</v>
      </c>
      <c r="C19" s="219">
        <v>-68975332.22999999</v>
      </c>
      <c r="D19" s="217"/>
    </row>
    <row r="20" spans="1:4" s="446" customFormat="1" ht="11.25" customHeight="1">
      <c r="A20" s="479"/>
      <c r="B20" s="479" t="s">
        <v>363</v>
      </c>
      <c r="C20" s="480">
        <v>-68975332.22999999</v>
      </c>
      <c r="D20" s="481">
        <v>0</v>
      </c>
    </row>
    <row r="21" ht="11.25" customHeight="1"/>
    <row r="22" spans="1:4" ht="11.25" customHeight="1">
      <c r="A22" s="490" t="s">
        <v>256</v>
      </c>
      <c r="B22" s="491"/>
      <c r="C22" s="326"/>
      <c r="D22" s="466" t="s">
        <v>117</v>
      </c>
    </row>
    <row r="23" spans="1:4" ht="11.25" customHeight="1">
      <c r="A23" s="327"/>
      <c r="B23" s="327"/>
      <c r="C23" s="328"/>
      <c r="D23" s="329"/>
    </row>
    <row r="24" spans="1:4" ht="11.25" customHeight="1">
      <c r="A24" s="466" t="s">
        <v>46</v>
      </c>
      <c r="B24" s="466" t="s">
        <v>47</v>
      </c>
      <c r="C24" s="466" t="s">
        <v>76</v>
      </c>
      <c r="D24" s="466" t="s">
        <v>118</v>
      </c>
    </row>
    <row r="25" spans="1:4" ht="11.25" customHeight="1">
      <c r="A25" s="353">
        <v>1241</v>
      </c>
      <c r="B25" s="332" t="s">
        <v>1411</v>
      </c>
      <c r="C25" s="374">
        <v>-2187102.48</v>
      </c>
      <c r="D25" s="333"/>
    </row>
    <row r="26" spans="1:4" ht="11.25" customHeight="1">
      <c r="A26" s="334">
        <v>124115111</v>
      </c>
      <c r="B26" s="331" t="s">
        <v>434</v>
      </c>
      <c r="C26" s="366">
        <v>-3109817.17</v>
      </c>
      <c r="D26" s="333"/>
    </row>
    <row r="27" spans="1:4" ht="11.25" customHeight="1">
      <c r="A27" s="334">
        <v>124125121</v>
      </c>
      <c r="B27" s="354" t="s">
        <v>435</v>
      </c>
      <c r="C27" s="366">
        <v>108035.59</v>
      </c>
      <c r="D27" s="333"/>
    </row>
    <row r="28" spans="1:4" ht="11.25" customHeight="1">
      <c r="A28" s="334">
        <v>124135151</v>
      </c>
      <c r="B28" s="331" t="s">
        <v>436</v>
      </c>
      <c r="C28" s="366">
        <v>-1056193.49</v>
      </c>
      <c r="D28" s="333"/>
    </row>
    <row r="29" spans="1:4" ht="11.25" customHeight="1">
      <c r="A29" s="334">
        <v>124135152</v>
      </c>
      <c r="B29" s="352" t="s">
        <v>437</v>
      </c>
      <c r="C29" s="366">
        <v>20000</v>
      </c>
      <c r="D29" s="333"/>
    </row>
    <row r="30" spans="1:4" ht="11.25" customHeight="1">
      <c r="A30" s="334">
        <v>124195191</v>
      </c>
      <c r="B30" s="354" t="s">
        <v>1526</v>
      </c>
      <c r="C30" s="366">
        <v>1850872.59</v>
      </c>
      <c r="D30" s="333"/>
    </row>
    <row r="31" spans="1:4" ht="11.25" customHeight="1">
      <c r="A31" s="335">
        <v>1242</v>
      </c>
      <c r="B31" s="218" t="s">
        <v>1412</v>
      </c>
      <c r="C31" s="374">
        <v>9495605.3</v>
      </c>
      <c r="D31" s="333"/>
    </row>
    <row r="32" spans="1:4" ht="11.25" customHeight="1">
      <c r="A32" s="334">
        <v>124215211</v>
      </c>
      <c r="B32" s="352" t="s">
        <v>1612</v>
      </c>
      <c r="C32" s="366">
        <v>1119578.57</v>
      </c>
      <c r="D32" s="333"/>
    </row>
    <row r="33" spans="1:4" ht="12">
      <c r="A33" s="334">
        <v>124235231</v>
      </c>
      <c r="B33" s="331" t="s">
        <v>1413</v>
      </c>
      <c r="C33" s="366">
        <v>8166200.77</v>
      </c>
      <c r="D33" s="333"/>
    </row>
    <row r="34" spans="1:4" ht="12">
      <c r="A34" s="334">
        <v>124295291</v>
      </c>
      <c r="B34" s="331" t="s">
        <v>1414</v>
      </c>
      <c r="C34" s="366">
        <v>209825.96</v>
      </c>
      <c r="D34" s="333"/>
    </row>
    <row r="35" spans="1:4" ht="11.25" customHeight="1">
      <c r="A35" s="335">
        <v>1243</v>
      </c>
      <c r="B35" s="218" t="s">
        <v>1613</v>
      </c>
      <c r="C35" s="374">
        <v>93207.77</v>
      </c>
      <c r="D35" s="333"/>
    </row>
    <row r="36" spans="1:4" ht="11.25" customHeight="1">
      <c r="A36" s="334">
        <v>124315311</v>
      </c>
      <c r="B36" s="352" t="s">
        <v>1614</v>
      </c>
      <c r="C36" s="366">
        <v>91207.77</v>
      </c>
      <c r="D36" s="333"/>
    </row>
    <row r="37" spans="1:4" ht="11.25" customHeight="1">
      <c r="A37" s="334">
        <v>124325321</v>
      </c>
      <c r="B37" s="352" t="s">
        <v>1615</v>
      </c>
      <c r="C37" s="366">
        <v>2000</v>
      </c>
      <c r="D37" s="333"/>
    </row>
    <row r="38" spans="1:4" ht="11.25" customHeight="1">
      <c r="A38" s="335">
        <v>1244</v>
      </c>
      <c r="B38" s="218" t="s">
        <v>1415</v>
      </c>
      <c r="C38" s="374">
        <v>231482109.77</v>
      </c>
      <c r="D38" s="333"/>
    </row>
    <row r="39" spans="1:4" ht="11.25" customHeight="1">
      <c r="A39" s="334">
        <v>124415411</v>
      </c>
      <c r="B39" s="331" t="s">
        <v>445</v>
      </c>
      <c r="C39" s="366">
        <v>216063419.12</v>
      </c>
      <c r="D39" s="333"/>
    </row>
    <row r="40" spans="1:4" ht="12">
      <c r="A40" s="334">
        <v>124425421</v>
      </c>
      <c r="B40" s="352" t="s">
        <v>1616</v>
      </c>
      <c r="C40" s="366">
        <v>2699242.55</v>
      </c>
      <c r="D40" s="333"/>
    </row>
    <row r="41" spans="1:4" ht="12">
      <c r="A41" s="334">
        <v>124495491</v>
      </c>
      <c r="B41" s="331" t="s">
        <v>447</v>
      </c>
      <c r="C41" s="366">
        <v>12719448.1</v>
      </c>
      <c r="D41" s="333"/>
    </row>
    <row r="42" spans="1:4" ht="12">
      <c r="A42" s="335">
        <v>1245</v>
      </c>
      <c r="B42" s="218" t="s">
        <v>1416</v>
      </c>
      <c r="C42" s="374">
        <v>10825904.07</v>
      </c>
      <c r="D42" s="333"/>
    </row>
    <row r="43" spans="1:4" ht="12">
      <c r="A43" s="334">
        <v>124505511</v>
      </c>
      <c r="B43" s="331" t="s">
        <v>1417</v>
      </c>
      <c r="C43" s="366">
        <v>10825904.07</v>
      </c>
      <c r="D43" s="333"/>
    </row>
    <row r="44" spans="1:4" ht="12">
      <c r="A44" s="353">
        <v>1246</v>
      </c>
      <c r="B44" s="332" t="s">
        <v>1418</v>
      </c>
      <c r="C44" s="374">
        <v>-18191640.44</v>
      </c>
      <c r="D44" s="333"/>
    </row>
    <row r="45" spans="1:4" ht="12">
      <c r="A45" s="356">
        <v>124615611</v>
      </c>
      <c r="B45" s="354" t="s">
        <v>449</v>
      </c>
      <c r="C45" s="366">
        <v>795917.03</v>
      </c>
      <c r="D45" s="333"/>
    </row>
    <row r="46" spans="1:4" ht="12">
      <c r="A46" s="356">
        <v>124625621</v>
      </c>
      <c r="B46" s="354" t="s">
        <v>468</v>
      </c>
      <c r="C46" s="366">
        <v>51280.8</v>
      </c>
      <c r="D46" s="333"/>
    </row>
    <row r="47" spans="1:4" ht="12">
      <c r="A47" s="356">
        <v>124645641</v>
      </c>
      <c r="B47" s="354" t="s">
        <v>1617</v>
      </c>
      <c r="C47" s="366">
        <v>1509481.08</v>
      </c>
      <c r="D47" s="333"/>
    </row>
    <row r="48" spans="1:4" ht="12">
      <c r="A48" s="334">
        <v>124655651</v>
      </c>
      <c r="B48" s="355" t="s">
        <v>452</v>
      </c>
      <c r="C48" s="366">
        <v>10493462.08</v>
      </c>
      <c r="D48" s="333"/>
    </row>
    <row r="49" spans="1:4" ht="12">
      <c r="A49" s="356">
        <v>124665661</v>
      </c>
      <c r="B49" s="213" t="s">
        <v>453</v>
      </c>
      <c r="C49" s="366">
        <v>2704999.67</v>
      </c>
      <c r="D49" s="333"/>
    </row>
    <row r="50" spans="1:4" ht="12">
      <c r="A50" s="356">
        <v>124665662</v>
      </c>
      <c r="B50" s="354" t="s">
        <v>1527</v>
      </c>
      <c r="C50" s="366">
        <v>-31791</v>
      </c>
      <c r="D50" s="333"/>
    </row>
    <row r="51" spans="1:4" ht="12">
      <c r="A51" s="356">
        <v>124665663</v>
      </c>
      <c r="B51" s="352" t="s">
        <v>1618</v>
      </c>
      <c r="C51" s="366">
        <v>471113.02</v>
      </c>
      <c r="D51" s="333"/>
    </row>
    <row r="52" spans="1:4" ht="12">
      <c r="A52" s="334">
        <v>124675671</v>
      </c>
      <c r="B52" s="331" t="s">
        <v>1419</v>
      </c>
      <c r="C52" s="366">
        <v>3787283.2</v>
      </c>
      <c r="D52" s="333"/>
    </row>
    <row r="53" spans="1:4" ht="12">
      <c r="A53" s="334">
        <v>124695691</v>
      </c>
      <c r="B53" s="331" t="s">
        <v>457</v>
      </c>
      <c r="C53" s="366">
        <v>-37973386.32</v>
      </c>
      <c r="D53" s="333"/>
    </row>
    <row r="54" spans="1:4" s="446" customFormat="1" ht="11.25">
      <c r="A54" s="482"/>
      <c r="B54" s="479" t="s">
        <v>366</v>
      </c>
      <c r="C54" s="483">
        <v>231518083.99</v>
      </c>
      <c r="D54" s="481">
        <v>0</v>
      </c>
    </row>
  </sheetData>
  <sheetProtection/>
  <mergeCells count="2">
    <mergeCell ref="A5:B5"/>
    <mergeCell ref="A22:B22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24 D7:D19"/>
    <dataValidation allowBlank="1" showInputMessage="1" showErrorMessage="1" prompt="Importe (saldo final) de las adquisiciones de bienes muebles e inmuebles efectuadas en el periodo al que corresponde la cuenta pública presentada." sqref="C24"/>
    <dataValidation allowBlank="1" showInputMessage="1" showErrorMessage="1" prompt="Corresponde al nombre o descripción de la cuenta de acuerdo al Plan de Cuentas emitido por el CONAC." sqref="B24 B7"/>
    <dataValidation allowBlank="1" showInputMessage="1" showErrorMessage="1" prompt="Corresponde al número de la cuenta de acuerdo al Plan de Cuentas emitido por el CONAC (DOF 23/12/2015)." sqref="A24 A7"/>
    <dataValidation allowBlank="1" showInputMessage="1" showErrorMessage="1" prompt="Importe (saldo final) de las adquisiciones de bienes muebles e inmuebles efectuadas en el periodo que se presenta." sqref="C7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3"/>
  <sheetViews>
    <sheetView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1.7109375" style="92" customWidth="1"/>
    <col min="2" max="2" width="68.00390625" style="92" customWidth="1"/>
    <col min="3" max="3" width="17.7109375" style="66" customWidth="1"/>
    <col min="4" max="4" width="17.7109375" style="151" customWidth="1"/>
    <col min="5" max="16384" width="11.421875" style="151" customWidth="1"/>
  </cols>
  <sheetData>
    <row r="1" spans="1:3" s="22" customFormat="1" ht="11.25">
      <c r="A1" s="39" t="s">
        <v>43</v>
      </c>
      <c r="B1" s="39"/>
      <c r="C1" s="61"/>
    </row>
    <row r="2" spans="1:3" s="22" customFormat="1" ht="11.25">
      <c r="A2" s="39" t="s">
        <v>0</v>
      </c>
      <c r="B2" s="39"/>
      <c r="C2" s="61"/>
    </row>
    <row r="3" spans="1:3" s="22" customFormat="1" ht="11.25">
      <c r="A3" s="39"/>
      <c r="B3" s="39"/>
      <c r="C3" s="61"/>
    </row>
    <row r="4" spans="1:3" s="22" customFormat="1" ht="11.25">
      <c r="A4" s="39"/>
      <c r="B4" s="39"/>
      <c r="C4" s="61"/>
    </row>
    <row r="5" s="22" customFormat="1" ht="11.25">
      <c r="C5" s="61"/>
    </row>
    <row r="6" spans="1:4" s="22" customFormat="1" ht="11.25" customHeight="1">
      <c r="A6" s="490" t="s">
        <v>246</v>
      </c>
      <c r="B6" s="491"/>
      <c r="C6" s="61"/>
      <c r="D6" s="466" t="s">
        <v>212</v>
      </c>
    </row>
    <row r="7" spans="1:3" ht="11.25">
      <c r="A7" s="64"/>
      <c r="B7" s="64"/>
      <c r="C7" s="65"/>
    </row>
    <row r="8" spans="1:4" ht="15" customHeight="1">
      <c r="A8" s="466" t="s">
        <v>46</v>
      </c>
      <c r="B8" s="466" t="s">
        <v>47</v>
      </c>
      <c r="C8" s="466" t="s">
        <v>74</v>
      </c>
      <c r="D8" s="466" t="s">
        <v>75</v>
      </c>
    </row>
    <row r="9" spans="1:4" ht="11.25">
      <c r="A9" s="171">
        <v>5500</v>
      </c>
      <c r="B9" s="172" t="s">
        <v>264</v>
      </c>
      <c r="C9" s="173"/>
      <c r="D9" s="174"/>
    </row>
    <row r="10" spans="1:4" s="155" customFormat="1" ht="11.25">
      <c r="A10" s="175">
        <v>5510</v>
      </c>
      <c r="B10" s="176" t="s">
        <v>173</v>
      </c>
      <c r="C10" s="173">
        <v>29631942.21</v>
      </c>
      <c r="D10" s="174">
        <v>68660830.77</v>
      </c>
    </row>
    <row r="11" spans="1:4" s="155" customFormat="1" ht="11.25">
      <c r="A11" s="175">
        <v>5511</v>
      </c>
      <c r="B11" s="176" t="s">
        <v>265</v>
      </c>
      <c r="C11" s="173"/>
      <c r="D11" s="174"/>
    </row>
    <row r="12" spans="1:4" s="155" customFormat="1" ht="11.25">
      <c r="A12" s="175">
        <v>5512</v>
      </c>
      <c r="B12" s="176" t="s">
        <v>266</v>
      </c>
      <c r="C12" s="173"/>
      <c r="D12" s="174"/>
    </row>
    <row r="13" spans="1:4" s="155" customFormat="1" ht="11.25">
      <c r="A13" s="175">
        <v>5513</v>
      </c>
      <c r="B13" s="176" t="s">
        <v>267</v>
      </c>
      <c r="C13" s="173"/>
      <c r="D13" s="174"/>
    </row>
    <row r="14" spans="1:4" s="155" customFormat="1" ht="11.25">
      <c r="A14" s="175">
        <v>5514</v>
      </c>
      <c r="B14" s="176" t="s">
        <v>268</v>
      </c>
      <c r="C14" s="173"/>
      <c r="D14" s="174"/>
    </row>
    <row r="15" spans="1:4" s="155" customFormat="1" ht="11.25">
      <c r="A15" s="175">
        <v>5515</v>
      </c>
      <c r="B15" s="176" t="s">
        <v>269</v>
      </c>
      <c r="C15" s="173"/>
      <c r="D15" s="174"/>
    </row>
    <row r="16" spans="1:4" s="155" customFormat="1" ht="11.25">
      <c r="A16" s="175">
        <v>5516</v>
      </c>
      <c r="B16" s="176" t="s">
        <v>270</v>
      </c>
      <c r="C16" s="173"/>
      <c r="D16" s="174"/>
    </row>
    <row r="17" spans="1:4" s="155" customFormat="1" ht="11.25">
      <c r="A17" s="175">
        <v>5517</v>
      </c>
      <c r="B17" s="176" t="s">
        <v>271</v>
      </c>
      <c r="C17" s="173"/>
      <c r="D17" s="174"/>
    </row>
    <row r="18" spans="1:4" s="155" customFormat="1" ht="11.25">
      <c r="A18" s="175">
        <v>5518</v>
      </c>
      <c r="B18" s="176" t="s">
        <v>272</v>
      </c>
      <c r="C18" s="173"/>
      <c r="D18" s="174"/>
    </row>
    <row r="19" spans="1:4" s="155" customFormat="1" ht="11.25">
      <c r="A19" s="175">
        <v>5520</v>
      </c>
      <c r="B19" s="176" t="s">
        <v>174</v>
      </c>
      <c r="C19" s="173"/>
      <c r="D19" s="174"/>
    </row>
    <row r="20" spans="1:4" s="155" customFormat="1" ht="11.25">
      <c r="A20" s="175">
        <v>5521</v>
      </c>
      <c r="B20" s="176" t="s">
        <v>273</v>
      </c>
      <c r="C20" s="173"/>
      <c r="D20" s="174"/>
    </row>
    <row r="21" spans="1:4" s="155" customFormat="1" ht="11.25">
      <c r="A21" s="175">
        <v>5522</v>
      </c>
      <c r="B21" s="176" t="s">
        <v>274</v>
      </c>
      <c r="C21" s="173"/>
      <c r="D21" s="174"/>
    </row>
    <row r="22" spans="1:4" s="155" customFormat="1" ht="11.25">
      <c r="A22" s="175">
        <v>5530</v>
      </c>
      <c r="B22" s="176" t="s">
        <v>175</v>
      </c>
      <c r="C22" s="173"/>
      <c r="D22" s="174"/>
    </row>
    <row r="23" spans="1:4" s="155" customFormat="1" ht="11.25">
      <c r="A23" s="175">
        <v>5531</v>
      </c>
      <c r="B23" s="176" t="s">
        <v>275</v>
      </c>
      <c r="C23" s="173"/>
      <c r="D23" s="174"/>
    </row>
    <row r="24" spans="1:4" s="155" customFormat="1" ht="11.25">
      <c r="A24" s="175">
        <v>5532</v>
      </c>
      <c r="B24" s="176" t="s">
        <v>276</v>
      </c>
      <c r="C24" s="173"/>
      <c r="D24" s="174"/>
    </row>
    <row r="25" spans="1:4" s="155" customFormat="1" ht="11.25">
      <c r="A25" s="175">
        <v>5533</v>
      </c>
      <c r="B25" s="176" t="s">
        <v>277</v>
      </c>
      <c r="C25" s="173"/>
      <c r="D25" s="174"/>
    </row>
    <row r="26" spans="1:4" s="155" customFormat="1" ht="11.25">
      <c r="A26" s="175">
        <v>5534</v>
      </c>
      <c r="B26" s="176" t="s">
        <v>278</v>
      </c>
      <c r="C26" s="173"/>
      <c r="D26" s="174"/>
    </row>
    <row r="27" spans="1:4" s="155" customFormat="1" ht="11.25">
      <c r="A27" s="175">
        <v>5535</v>
      </c>
      <c r="B27" s="176" t="s">
        <v>279</v>
      </c>
      <c r="C27" s="173"/>
      <c r="D27" s="174"/>
    </row>
    <row r="28" spans="1:4" s="155" customFormat="1" ht="11.25">
      <c r="A28" s="175">
        <v>5540</v>
      </c>
      <c r="B28" s="176" t="s">
        <v>176</v>
      </c>
      <c r="C28" s="173"/>
      <c r="D28" s="174"/>
    </row>
    <row r="29" spans="1:4" s="155" customFormat="1" ht="11.25">
      <c r="A29" s="175">
        <v>5541</v>
      </c>
      <c r="B29" s="176" t="s">
        <v>176</v>
      </c>
      <c r="C29" s="173"/>
      <c r="D29" s="174"/>
    </row>
    <row r="30" spans="1:4" s="155" customFormat="1" ht="11.25">
      <c r="A30" s="175">
        <v>5550</v>
      </c>
      <c r="B30" s="177" t="s">
        <v>177</v>
      </c>
      <c r="C30" s="173"/>
      <c r="D30" s="174"/>
    </row>
    <row r="31" spans="1:4" s="155" customFormat="1" ht="11.25">
      <c r="A31" s="175">
        <v>5551</v>
      </c>
      <c r="B31" s="177" t="s">
        <v>177</v>
      </c>
      <c r="C31" s="173"/>
      <c r="D31" s="174"/>
    </row>
    <row r="32" spans="1:4" s="155" customFormat="1" ht="11.25">
      <c r="A32" s="175">
        <v>5590</v>
      </c>
      <c r="B32" s="177" t="s">
        <v>199</v>
      </c>
      <c r="C32" s="173"/>
      <c r="D32" s="174"/>
    </row>
    <row r="33" spans="1:4" s="155" customFormat="1" ht="11.25">
      <c r="A33" s="175">
        <v>5591</v>
      </c>
      <c r="B33" s="177" t="s">
        <v>280</v>
      </c>
      <c r="C33" s="173"/>
      <c r="D33" s="174"/>
    </row>
    <row r="34" spans="1:4" s="155" customFormat="1" ht="11.25">
      <c r="A34" s="175">
        <v>5592</v>
      </c>
      <c r="B34" s="177" t="s">
        <v>281</v>
      </c>
      <c r="C34" s="173"/>
      <c r="D34" s="174"/>
    </row>
    <row r="35" spans="1:4" s="155" customFormat="1" ht="11.25">
      <c r="A35" s="175">
        <v>5593</v>
      </c>
      <c r="B35" s="177" t="s">
        <v>282</v>
      </c>
      <c r="C35" s="173"/>
      <c r="D35" s="174"/>
    </row>
    <row r="36" spans="1:4" s="155" customFormat="1" ht="11.25">
      <c r="A36" s="175">
        <v>5594</v>
      </c>
      <c r="B36" s="177" t="s">
        <v>283</v>
      </c>
      <c r="C36" s="173"/>
      <c r="D36" s="174"/>
    </row>
    <row r="37" spans="1:4" s="155" customFormat="1" ht="11.25">
      <c r="A37" s="175">
        <v>5595</v>
      </c>
      <c r="B37" s="177" t="s">
        <v>284</v>
      </c>
      <c r="C37" s="173"/>
      <c r="D37" s="174"/>
    </row>
    <row r="38" spans="1:4" s="155" customFormat="1" ht="11.25">
      <c r="A38" s="175">
        <v>5596</v>
      </c>
      <c r="B38" s="177" t="s">
        <v>285</v>
      </c>
      <c r="C38" s="173"/>
      <c r="D38" s="174"/>
    </row>
    <row r="39" spans="1:4" s="155" customFormat="1" ht="11.25">
      <c r="A39" s="175">
        <v>5597</v>
      </c>
      <c r="B39" s="177" t="s">
        <v>286</v>
      </c>
      <c r="C39" s="173"/>
      <c r="D39" s="174"/>
    </row>
    <row r="40" spans="1:4" s="155" customFormat="1" ht="11.25">
      <c r="A40" s="175">
        <v>5599</v>
      </c>
      <c r="B40" s="177" t="s">
        <v>287</v>
      </c>
      <c r="C40" s="173"/>
      <c r="D40" s="174"/>
    </row>
    <row r="41" spans="1:4" s="155" customFormat="1" ht="11.25">
      <c r="A41" s="171">
        <v>5600</v>
      </c>
      <c r="B41" s="178" t="s">
        <v>288</v>
      </c>
      <c r="C41" s="173"/>
      <c r="D41" s="174"/>
    </row>
    <row r="42" spans="1:4" s="155" customFormat="1" ht="11.25">
      <c r="A42" s="175">
        <v>5610</v>
      </c>
      <c r="B42" s="177" t="s">
        <v>289</v>
      </c>
      <c r="C42" s="173"/>
      <c r="D42" s="174"/>
    </row>
    <row r="43" spans="1:4" s="155" customFormat="1" ht="11.25">
      <c r="A43" s="179">
        <v>5611</v>
      </c>
      <c r="B43" s="180" t="s">
        <v>290</v>
      </c>
      <c r="C43" s="181"/>
      <c r="D43" s="182"/>
    </row>
  </sheetData>
  <sheetProtection/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Saldo al 31 de diciembre del año anterior del ejercio que se presenta." sqref="C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Importe final del periodo que corresponde la información financiera trimestral que se presenta." sqref="D8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C8" sqref="C8"/>
    </sheetView>
  </sheetViews>
  <sheetFormatPr defaultColWidth="11.421875" defaultRowHeight="15"/>
  <cols>
    <col min="1" max="1" width="20.7109375" style="392" customWidth="1"/>
    <col min="2" max="2" width="50.7109375" style="392" customWidth="1"/>
    <col min="3" max="3" width="17.7109375" style="392" customWidth="1"/>
    <col min="4" max="16384" width="11.421875" style="392" customWidth="1"/>
  </cols>
  <sheetData>
    <row r="1" spans="1:3" ht="15">
      <c r="A1" s="398"/>
      <c r="B1" s="398"/>
      <c r="C1" s="398"/>
    </row>
    <row r="2" spans="1:3" ht="15">
      <c r="A2" s="398"/>
      <c r="B2" s="398"/>
      <c r="C2" s="398"/>
    </row>
    <row r="3" spans="1:3" ht="18.75" customHeight="1">
      <c r="A3" s="398"/>
      <c r="B3" s="398"/>
      <c r="C3" s="398"/>
    </row>
    <row r="4" spans="1:3" ht="21" customHeight="1">
      <c r="A4" s="398"/>
      <c r="B4" s="398"/>
      <c r="C4" s="398"/>
    </row>
    <row r="5" spans="1:3" ht="11.25" customHeight="1">
      <c r="A5"/>
      <c r="B5"/>
      <c r="C5"/>
    </row>
    <row r="6" spans="1:3" ht="11.25">
      <c r="A6" s="399" t="s">
        <v>191</v>
      </c>
      <c r="B6" s="399"/>
      <c r="C6" s="399" t="s">
        <v>206</v>
      </c>
    </row>
    <row r="7" spans="1:3" ht="15" customHeight="1">
      <c r="A7" s="400" t="s">
        <v>46</v>
      </c>
      <c r="B7" s="400" t="s">
        <v>47</v>
      </c>
      <c r="C7" s="400" t="s">
        <v>53</v>
      </c>
    </row>
    <row r="8" spans="1:6" ht="15">
      <c r="A8" s="134">
        <v>900001</v>
      </c>
      <c r="B8" s="124" t="s">
        <v>179</v>
      </c>
      <c r="C8" s="401">
        <v>1631144941.57</v>
      </c>
      <c r="F8" s="402"/>
    </row>
    <row r="9" spans="1:3" ht="11.25">
      <c r="A9" s="134">
        <v>900002</v>
      </c>
      <c r="B9" s="125" t="s">
        <v>180</v>
      </c>
      <c r="C9" s="401">
        <v>0</v>
      </c>
    </row>
    <row r="10" spans="1:3" ht="11.25">
      <c r="A10" s="132">
        <v>4320</v>
      </c>
      <c r="B10" s="126" t="s">
        <v>181</v>
      </c>
      <c r="C10" s="403"/>
    </row>
    <row r="11" spans="1:3" ht="22.5">
      <c r="A11" s="132">
        <v>4330</v>
      </c>
      <c r="B11" s="126" t="s">
        <v>182</v>
      </c>
      <c r="C11" s="403"/>
    </row>
    <row r="12" spans="1:3" ht="11.25">
      <c r="A12" s="132">
        <v>4340</v>
      </c>
      <c r="B12" s="126" t="s">
        <v>183</v>
      </c>
      <c r="C12" s="403"/>
    </row>
    <row r="13" spans="1:3" ht="11.25">
      <c r="A13" s="132">
        <v>4399</v>
      </c>
      <c r="B13" s="126" t="s">
        <v>184</v>
      </c>
      <c r="C13" s="403"/>
    </row>
    <row r="14" spans="1:3" ht="11.25">
      <c r="A14" s="133">
        <v>4400</v>
      </c>
      <c r="B14" s="126" t="s">
        <v>185</v>
      </c>
      <c r="C14" s="403"/>
    </row>
    <row r="15" spans="1:3" ht="11.25">
      <c r="A15" s="134">
        <v>900003</v>
      </c>
      <c r="B15" s="125" t="s">
        <v>186</v>
      </c>
      <c r="C15" s="401">
        <f>C18</f>
        <v>182807545.45</v>
      </c>
    </row>
    <row r="16" spans="1:3" ht="11.25">
      <c r="A16" s="136">
        <v>52</v>
      </c>
      <c r="B16" s="126" t="s">
        <v>187</v>
      </c>
      <c r="C16" s="403"/>
    </row>
    <row r="17" spans="1:3" ht="11.25">
      <c r="A17" s="136">
        <v>62</v>
      </c>
      <c r="B17" s="126" t="s">
        <v>188</v>
      </c>
      <c r="C17" s="403"/>
    </row>
    <row r="18" spans="1:3" ht="11.25">
      <c r="A18" s="139" t="s">
        <v>202</v>
      </c>
      <c r="B18" s="126" t="s">
        <v>189</v>
      </c>
      <c r="C18" s="403">
        <v>182807545.45</v>
      </c>
    </row>
    <row r="19" spans="1:7" ht="15">
      <c r="A19" s="133">
        <v>4500</v>
      </c>
      <c r="B19" s="127" t="s">
        <v>197</v>
      </c>
      <c r="C19" s="403"/>
      <c r="G19" s="402"/>
    </row>
    <row r="20" spans="1:3" ht="11.25">
      <c r="A20" s="404">
        <v>900004</v>
      </c>
      <c r="B20" s="124" t="s">
        <v>190</v>
      </c>
      <c r="C20" s="401">
        <f>C8-C15</f>
        <v>1448337396.12</v>
      </c>
    </row>
  </sheetData>
  <sheetProtection/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5:H35"/>
  <sheetViews>
    <sheetView zoomScalePageLayoutView="0" workbookViewId="0" topLeftCell="A1">
      <selection activeCell="C8" sqref="C8"/>
    </sheetView>
  </sheetViews>
  <sheetFormatPr defaultColWidth="11.421875" defaultRowHeight="15"/>
  <cols>
    <col min="1" max="1" width="20.7109375" style="392" customWidth="1"/>
    <col min="2" max="2" width="50.7109375" style="392" customWidth="1"/>
    <col min="3" max="3" width="17.7109375" style="9" customWidth="1"/>
    <col min="4" max="4" width="11.421875" style="392" customWidth="1"/>
    <col min="5" max="5" width="12.00390625" style="392" bestFit="1" customWidth="1"/>
    <col min="6" max="16384" width="11.421875" style="392" customWidth="1"/>
  </cols>
  <sheetData>
    <row r="1" ht="15"/>
    <row r="2" ht="15"/>
    <row r="3" ht="18.75" customHeight="1"/>
    <row r="4" ht="21" customHeight="1"/>
    <row r="5" spans="1:3" ht="11.25" customHeight="1">
      <c r="A5" s="399" t="s">
        <v>192</v>
      </c>
      <c r="B5" s="399"/>
      <c r="C5" s="399" t="s">
        <v>207</v>
      </c>
    </row>
    <row r="6" spans="1:3" ht="11.25" customHeight="1">
      <c r="A6" s="148"/>
      <c r="B6" s="149"/>
      <c r="C6" s="150"/>
    </row>
    <row r="7" spans="1:3" ht="15" customHeight="1">
      <c r="A7" s="405" t="s">
        <v>46</v>
      </c>
      <c r="B7" s="405" t="s">
        <v>47</v>
      </c>
      <c r="C7" s="405" t="s">
        <v>53</v>
      </c>
    </row>
    <row r="8" spans="1:3" ht="11.25">
      <c r="A8" s="138">
        <v>900001</v>
      </c>
      <c r="B8" s="129" t="s">
        <v>156</v>
      </c>
      <c r="C8" s="406">
        <v>1281432294.09</v>
      </c>
    </row>
    <row r="9" spans="1:8" ht="15">
      <c r="A9" s="138">
        <v>900002</v>
      </c>
      <c r="B9" s="129" t="s">
        <v>157</v>
      </c>
      <c r="C9" s="406">
        <f>SUM(C10:C26)</f>
        <v>227628907.37</v>
      </c>
      <c r="H9" s="407"/>
    </row>
    <row r="10" spans="1:3" ht="11.25">
      <c r="A10" s="132">
        <v>5100</v>
      </c>
      <c r="B10" s="130" t="s">
        <v>158</v>
      </c>
      <c r="C10" s="408">
        <v>3741672.44</v>
      </c>
    </row>
    <row r="11" spans="1:3" ht="11.25">
      <c r="A11" s="132">
        <v>5200</v>
      </c>
      <c r="B11" s="130" t="s">
        <v>159</v>
      </c>
      <c r="C11" s="408">
        <v>1512157.48</v>
      </c>
    </row>
    <row r="12" spans="1:3" ht="11.25">
      <c r="A12" s="132">
        <v>5300</v>
      </c>
      <c r="B12" s="130" t="s">
        <v>160</v>
      </c>
      <c r="C12" s="408">
        <v>45528.25</v>
      </c>
    </row>
    <row r="13" spans="1:3" ht="11.25">
      <c r="A13" s="132">
        <v>5400</v>
      </c>
      <c r="B13" s="130" t="s">
        <v>161</v>
      </c>
      <c r="C13" s="408">
        <v>26331772.46</v>
      </c>
    </row>
    <row r="14" spans="1:5" ht="11.25">
      <c r="A14" s="132">
        <v>5500</v>
      </c>
      <c r="B14" s="130" t="s">
        <v>162</v>
      </c>
      <c r="C14" s="408">
        <v>721682.97</v>
      </c>
      <c r="E14" s="409"/>
    </row>
    <row r="15" spans="1:5" ht="11.25">
      <c r="A15" s="132">
        <v>5600</v>
      </c>
      <c r="B15" s="130" t="s">
        <v>163</v>
      </c>
      <c r="C15" s="408">
        <v>2830015.3</v>
      </c>
      <c r="E15" s="409"/>
    </row>
    <row r="16" spans="1:3" ht="11.25">
      <c r="A16" s="132">
        <v>5700</v>
      </c>
      <c r="B16" s="130" t="s">
        <v>164</v>
      </c>
      <c r="C16" s="408"/>
    </row>
    <row r="17" spans="1:3" ht="11.25">
      <c r="A17" s="132" t="s">
        <v>205</v>
      </c>
      <c r="B17" s="130" t="s">
        <v>165</v>
      </c>
      <c r="C17" s="408">
        <v>187108900.7</v>
      </c>
    </row>
    <row r="18" spans="1:3" ht="11.25">
      <c r="A18" s="132">
        <v>5900</v>
      </c>
      <c r="B18" s="130" t="s">
        <v>166</v>
      </c>
      <c r="C18" s="408">
        <v>1107405.6</v>
      </c>
    </row>
    <row r="19" spans="1:6" ht="11.25">
      <c r="A19" s="136">
        <v>6200</v>
      </c>
      <c r="B19" s="130" t="s">
        <v>167</v>
      </c>
      <c r="C19" s="408">
        <v>2977057.49</v>
      </c>
      <c r="F19" s="409"/>
    </row>
    <row r="20" spans="1:3" ht="11.25">
      <c r="A20" s="136">
        <v>7200</v>
      </c>
      <c r="B20" s="130" t="s">
        <v>168</v>
      </c>
      <c r="C20" s="408"/>
    </row>
    <row r="21" spans="1:3" ht="11.25">
      <c r="A21" s="136">
        <v>7300</v>
      </c>
      <c r="B21" s="130" t="s">
        <v>169</v>
      </c>
      <c r="C21" s="408"/>
    </row>
    <row r="22" spans="1:3" ht="11.25">
      <c r="A22" s="136">
        <v>7500</v>
      </c>
      <c r="B22" s="130" t="s">
        <v>170</v>
      </c>
      <c r="C22" s="408"/>
    </row>
    <row r="23" spans="1:3" ht="11.25">
      <c r="A23" s="136">
        <v>7900</v>
      </c>
      <c r="B23" s="130" t="s">
        <v>171</v>
      </c>
      <c r="C23" s="408"/>
    </row>
    <row r="24" spans="1:3" ht="11.25">
      <c r="A24" s="136">
        <v>9100</v>
      </c>
      <c r="B24" s="130" t="s">
        <v>196</v>
      </c>
      <c r="C24" s="408">
        <v>1252714.68</v>
      </c>
    </row>
    <row r="25" spans="1:3" ht="11.25">
      <c r="A25" s="136">
        <v>9900</v>
      </c>
      <c r="B25" s="130" t="s">
        <v>172</v>
      </c>
      <c r="C25" s="408"/>
    </row>
    <row r="26" spans="1:3" ht="11.25">
      <c r="A26" s="136">
        <v>7400</v>
      </c>
      <c r="B26" s="131" t="s">
        <v>198</v>
      </c>
      <c r="C26" s="408"/>
    </row>
    <row r="27" spans="1:3" ht="11.25">
      <c r="A27" s="138">
        <v>900003</v>
      </c>
      <c r="B27" s="129" t="s">
        <v>201</v>
      </c>
      <c r="C27" s="406">
        <f>+C28</f>
        <v>68660830.77</v>
      </c>
    </row>
    <row r="28" spans="1:3" ht="22.5">
      <c r="A28" s="132">
        <v>5510</v>
      </c>
      <c r="B28" s="130" t="s">
        <v>173</v>
      </c>
      <c r="C28" s="408">
        <v>68660830.77</v>
      </c>
    </row>
    <row r="29" spans="1:3" ht="11.25">
      <c r="A29" s="132">
        <v>5520</v>
      </c>
      <c r="B29" s="130" t="s">
        <v>174</v>
      </c>
      <c r="C29" s="408"/>
    </row>
    <row r="30" spans="1:3" ht="11.25">
      <c r="A30" s="132">
        <v>5530</v>
      </c>
      <c r="B30" s="130" t="s">
        <v>175</v>
      </c>
      <c r="C30" s="408"/>
    </row>
    <row r="31" spans="1:3" ht="22.5">
      <c r="A31" s="132">
        <v>5540</v>
      </c>
      <c r="B31" s="130" t="s">
        <v>176</v>
      </c>
      <c r="C31" s="408"/>
    </row>
    <row r="32" spans="1:3" ht="11.25">
      <c r="A32" s="132">
        <v>5550</v>
      </c>
      <c r="B32" s="130" t="s">
        <v>177</v>
      </c>
      <c r="C32" s="408"/>
    </row>
    <row r="33" spans="1:3" ht="11.25">
      <c r="A33" s="132">
        <v>5590</v>
      </c>
      <c r="B33" s="130" t="s">
        <v>199</v>
      </c>
      <c r="C33" s="408"/>
    </row>
    <row r="34" spans="1:3" ht="11.25">
      <c r="A34" s="132">
        <v>5600</v>
      </c>
      <c r="B34" s="131" t="s">
        <v>200</v>
      </c>
      <c r="C34" s="408"/>
    </row>
    <row r="35" spans="1:3" ht="11.25">
      <c r="A35" s="404">
        <v>900004</v>
      </c>
      <c r="B35" s="410" t="s">
        <v>178</v>
      </c>
      <c r="C35" s="411">
        <f>+C8-C9+C27</f>
        <v>1122464217.49</v>
      </c>
    </row>
  </sheetData>
  <sheetProtection/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SheetLayoutView="100" zoomScalePageLayoutView="0" workbookViewId="0" topLeftCell="A1">
      <selection activeCell="A13" sqref="A13"/>
    </sheetView>
  </sheetViews>
  <sheetFormatPr defaultColWidth="11.421875" defaultRowHeight="15"/>
  <cols>
    <col min="1" max="1" width="13.00390625" style="8" customWidth="1"/>
    <col min="2" max="2" width="53.57421875" style="8" customWidth="1"/>
    <col min="3" max="3" width="18.7109375" style="8" bestFit="1" customWidth="1"/>
    <col min="4" max="4" width="17.00390625" style="8" bestFit="1" customWidth="1"/>
    <col min="5" max="5" width="9.140625" style="8" bestFit="1" customWidth="1"/>
    <col min="6" max="16384" width="11.421875" style="8" customWidth="1"/>
  </cols>
  <sheetData>
    <row r="1" ht="11.25">
      <c r="E1" s="7" t="s">
        <v>44</v>
      </c>
    </row>
    <row r="2" ht="15" customHeight="1">
      <c r="A2" s="207" t="s">
        <v>40</v>
      </c>
    </row>
    <row r="3" ht="11.25">
      <c r="A3" s="3"/>
    </row>
    <row r="4" s="68" customFormat="1" ht="12.75">
      <c r="A4" s="208" t="s">
        <v>119</v>
      </c>
    </row>
    <row r="5" spans="1:8" s="68" customFormat="1" ht="34.5" customHeight="1">
      <c r="A5" s="509" t="s">
        <v>120</v>
      </c>
      <c r="B5" s="509"/>
      <c r="C5" s="509"/>
      <c r="D5" s="509"/>
      <c r="E5" s="509"/>
      <c r="F5" s="509"/>
      <c r="H5" s="70"/>
    </row>
    <row r="6" spans="1:8" s="68" customFormat="1" ht="11.25">
      <c r="A6" s="69"/>
      <c r="B6" s="69"/>
      <c r="C6" s="69"/>
      <c r="D6" s="69"/>
      <c r="H6" s="70"/>
    </row>
    <row r="7" spans="1:4" s="68" customFormat="1" ht="12.75">
      <c r="A7" s="70" t="s">
        <v>121</v>
      </c>
      <c r="B7" s="70"/>
      <c r="C7" s="70"/>
      <c r="D7" s="70"/>
    </row>
    <row r="8" spans="1:4" s="68" customFormat="1" ht="11.25">
      <c r="A8" s="70"/>
      <c r="B8" s="70"/>
      <c r="C8" s="70"/>
      <c r="D8" s="70"/>
    </row>
    <row r="9" spans="1:4" s="68" customFormat="1" ht="12.75">
      <c r="A9" s="195" t="s">
        <v>122</v>
      </c>
      <c r="B9" s="70"/>
      <c r="C9" s="70"/>
      <c r="D9" s="70"/>
    </row>
    <row r="10" spans="1:4" s="68" customFormat="1" ht="12.75">
      <c r="A10" s="195"/>
      <c r="B10" s="70"/>
      <c r="C10" s="70"/>
      <c r="D10" s="70"/>
    </row>
    <row r="11" spans="1:4" s="68" customFormat="1" ht="12.75">
      <c r="A11" s="197">
        <v>7000</v>
      </c>
      <c r="B11" s="196" t="s">
        <v>345</v>
      </c>
      <c r="C11" s="70"/>
      <c r="D11" s="70"/>
    </row>
    <row r="12" spans="1:4" s="68" customFormat="1" ht="12.75">
      <c r="A12" s="197"/>
      <c r="B12" s="196"/>
      <c r="C12" s="70"/>
      <c r="D12" s="70"/>
    </row>
    <row r="13" spans="1:5" s="68" customFormat="1" ht="11.25">
      <c r="A13" s="73" t="s">
        <v>46</v>
      </c>
      <c r="B13" s="73" t="s">
        <v>47</v>
      </c>
      <c r="C13" s="73" t="s">
        <v>74</v>
      </c>
      <c r="D13" s="73" t="s">
        <v>75</v>
      </c>
      <c r="E13" s="73" t="s">
        <v>76</v>
      </c>
    </row>
    <row r="14" spans="1:5" s="68" customFormat="1" ht="11.25">
      <c r="A14" s="198">
        <v>7100</v>
      </c>
      <c r="B14" s="199" t="s">
        <v>313</v>
      </c>
      <c r="C14" s="200"/>
      <c r="D14" s="200"/>
      <c r="E14" s="201"/>
    </row>
    <row r="15" spans="1:5" s="68" customFormat="1" ht="11.25">
      <c r="A15" s="192">
        <v>7110</v>
      </c>
      <c r="B15" s="202" t="s">
        <v>314</v>
      </c>
      <c r="C15" s="200"/>
      <c r="D15" s="200"/>
      <c r="E15" s="201"/>
    </row>
    <row r="16" spans="1:5" s="68" customFormat="1" ht="11.25">
      <c r="A16" s="192">
        <v>7120</v>
      </c>
      <c r="B16" s="202" t="s">
        <v>315</v>
      </c>
      <c r="C16" s="200"/>
      <c r="D16" s="200"/>
      <c r="E16" s="201"/>
    </row>
    <row r="17" spans="1:5" s="68" customFormat="1" ht="11.25">
      <c r="A17" s="192">
        <v>7130</v>
      </c>
      <c r="B17" s="202" t="s">
        <v>316</v>
      </c>
      <c r="C17" s="200"/>
      <c r="D17" s="200"/>
      <c r="E17" s="201"/>
    </row>
    <row r="18" spans="1:5" s="68" customFormat="1" ht="22.5">
      <c r="A18" s="192">
        <v>7140</v>
      </c>
      <c r="B18" s="202" t="s">
        <v>317</v>
      </c>
      <c r="C18" s="200"/>
      <c r="D18" s="200"/>
      <c r="E18" s="201"/>
    </row>
    <row r="19" spans="1:5" s="68" customFormat="1" ht="22.5">
      <c r="A19" s="192">
        <v>7150</v>
      </c>
      <c r="B19" s="202" t="s">
        <v>318</v>
      </c>
      <c r="C19" s="200"/>
      <c r="D19" s="200"/>
      <c r="E19" s="201"/>
    </row>
    <row r="20" spans="1:5" s="68" customFormat="1" ht="11.25">
      <c r="A20" s="192">
        <v>7160</v>
      </c>
      <c r="B20" s="202" t="s">
        <v>319</v>
      </c>
      <c r="C20" s="200"/>
      <c r="D20" s="200"/>
      <c r="E20" s="201"/>
    </row>
    <row r="21" spans="1:5" s="68" customFormat="1" ht="11.25">
      <c r="A21" s="198">
        <v>7200</v>
      </c>
      <c r="B21" s="199" t="s">
        <v>320</v>
      </c>
      <c r="C21" s="200"/>
      <c r="D21" s="200"/>
      <c r="E21" s="201"/>
    </row>
    <row r="22" spans="1:5" s="68" customFormat="1" ht="22.5">
      <c r="A22" s="192">
        <v>7210</v>
      </c>
      <c r="B22" s="202" t="s">
        <v>321</v>
      </c>
      <c r="C22" s="200"/>
      <c r="D22" s="200"/>
      <c r="E22" s="201"/>
    </row>
    <row r="23" spans="1:5" s="68" customFormat="1" ht="22.5">
      <c r="A23" s="192">
        <v>7220</v>
      </c>
      <c r="B23" s="202" t="s">
        <v>322</v>
      </c>
      <c r="C23" s="200"/>
      <c r="D23" s="200"/>
      <c r="E23" s="201"/>
    </row>
    <row r="24" spans="1:5" s="68" customFormat="1" ht="12.75" customHeight="1">
      <c r="A24" s="192">
        <v>7230</v>
      </c>
      <c r="B24" s="203" t="s">
        <v>323</v>
      </c>
      <c r="C24" s="201"/>
      <c r="D24" s="201"/>
      <c r="E24" s="201"/>
    </row>
    <row r="25" spans="1:5" s="68" customFormat="1" ht="22.5">
      <c r="A25" s="192">
        <v>7240</v>
      </c>
      <c r="B25" s="203" t="s">
        <v>324</v>
      </c>
      <c r="C25" s="201"/>
      <c r="D25" s="201"/>
      <c r="E25" s="201"/>
    </row>
    <row r="26" spans="1:5" s="68" customFormat="1" ht="22.5">
      <c r="A26" s="192">
        <v>7250</v>
      </c>
      <c r="B26" s="203" t="s">
        <v>325</v>
      </c>
      <c r="C26" s="201"/>
      <c r="D26" s="201"/>
      <c r="E26" s="201"/>
    </row>
    <row r="27" spans="1:5" s="68" customFormat="1" ht="22.5">
      <c r="A27" s="192">
        <v>7260</v>
      </c>
      <c r="B27" s="203" t="s">
        <v>326</v>
      </c>
      <c r="C27" s="201"/>
      <c r="D27" s="201"/>
      <c r="E27" s="201"/>
    </row>
    <row r="28" spans="1:5" s="68" customFormat="1" ht="11.25">
      <c r="A28" s="198">
        <v>7300</v>
      </c>
      <c r="B28" s="204" t="s">
        <v>327</v>
      </c>
      <c r="C28" s="201"/>
      <c r="D28" s="201"/>
      <c r="E28" s="201"/>
    </row>
    <row r="29" spans="1:5" s="68" customFormat="1" ht="11.25">
      <c r="A29" s="192">
        <v>7310</v>
      </c>
      <c r="B29" s="203" t="s">
        <v>328</v>
      </c>
      <c r="C29" s="201"/>
      <c r="D29" s="201"/>
      <c r="E29" s="201"/>
    </row>
    <row r="30" spans="1:5" s="68" customFormat="1" ht="11.25">
      <c r="A30" s="192">
        <v>7320</v>
      </c>
      <c r="B30" s="203" t="s">
        <v>329</v>
      </c>
      <c r="C30" s="201"/>
      <c r="D30" s="201"/>
      <c r="E30" s="201"/>
    </row>
    <row r="31" spans="1:5" s="68" customFormat="1" ht="11.25">
      <c r="A31" s="192">
        <v>7330</v>
      </c>
      <c r="B31" s="203" t="s">
        <v>330</v>
      </c>
      <c r="C31" s="201"/>
      <c r="D31" s="201"/>
      <c r="E31" s="201"/>
    </row>
    <row r="32" spans="1:5" s="68" customFormat="1" ht="11.25">
      <c r="A32" s="192">
        <v>7340</v>
      </c>
      <c r="B32" s="203" t="s">
        <v>331</v>
      </c>
      <c r="C32" s="201"/>
      <c r="D32" s="201"/>
      <c r="E32" s="201"/>
    </row>
    <row r="33" spans="1:5" s="68" customFormat="1" ht="11.25">
      <c r="A33" s="192">
        <v>7350</v>
      </c>
      <c r="B33" s="203" t="s">
        <v>332</v>
      </c>
      <c r="C33" s="201"/>
      <c r="D33" s="201"/>
      <c r="E33" s="201"/>
    </row>
    <row r="34" spans="1:5" s="68" customFormat="1" ht="11.25">
      <c r="A34" s="192">
        <v>7360</v>
      </c>
      <c r="B34" s="203" t="s">
        <v>333</v>
      </c>
      <c r="C34" s="201"/>
      <c r="D34" s="201"/>
      <c r="E34" s="201"/>
    </row>
    <row r="35" spans="1:5" s="68" customFormat="1" ht="11.25">
      <c r="A35" s="198">
        <v>7400</v>
      </c>
      <c r="B35" s="204" t="s">
        <v>334</v>
      </c>
      <c r="C35" s="201"/>
      <c r="D35" s="201"/>
      <c r="E35" s="201"/>
    </row>
    <row r="36" spans="1:5" s="68" customFormat="1" ht="11.25">
      <c r="A36" s="192">
        <v>7410</v>
      </c>
      <c r="B36" s="203" t="s">
        <v>335</v>
      </c>
      <c r="C36" s="201"/>
      <c r="D36" s="201"/>
      <c r="E36" s="201"/>
    </row>
    <row r="37" spans="1:5" s="68" customFormat="1" ht="11.25">
      <c r="A37" s="192">
        <v>7420</v>
      </c>
      <c r="B37" s="203" t="s">
        <v>336</v>
      </c>
      <c r="C37" s="201"/>
      <c r="D37" s="201"/>
      <c r="E37" s="201"/>
    </row>
    <row r="38" spans="1:5" s="68" customFormat="1" ht="22.5">
      <c r="A38" s="198">
        <v>7500</v>
      </c>
      <c r="B38" s="204" t="s">
        <v>337</v>
      </c>
      <c r="C38" s="201"/>
      <c r="D38" s="201"/>
      <c r="E38" s="201"/>
    </row>
    <row r="39" spans="1:5" s="68" customFormat="1" ht="22.5">
      <c r="A39" s="192">
        <v>7510</v>
      </c>
      <c r="B39" s="203" t="s">
        <v>338</v>
      </c>
      <c r="C39" s="201"/>
      <c r="D39" s="201"/>
      <c r="E39" s="201"/>
    </row>
    <row r="40" spans="1:5" s="68" customFormat="1" ht="22.5">
      <c r="A40" s="192">
        <v>7520</v>
      </c>
      <c r="B40" s="203" t="s">
        <v>339</v>
      </c>
      <c r="C40" s="201"/>
      <c r="D40" s="201"/>
      <c r="E40" s="201"/>
    </row>
    <row r="41" spans="1:5" s="68" customFormat="1" ht="11.25">
      <c r="A41" s="198">
        <v>7600</v>
      </c>
      <c r="B41" s="204" t="s">
        <v>340</v>
      </c>
      <c r="C41" s="201"/>
      <c r="D41" s="201"/>
      <c r="E41" s="201"/>
    </row>
    <row r="42" spans="1:5" s="68" customFormat="1" ht="11.25">
      <c r="A42" s="192">
        <v>7610</v>
      </c>
      <c r="B42" s="202" t="s">
        <v>341</v>
      </c>
      <c r="C42" s="200"/>
      <c r="D42" s="200"/>
      <c r="E42" s="201"/>
    </row>
    <row r="43" spans="1:5" s="68" customFormat="1" ht="11.25">
      <c r="A43" s="192">
        <v>7620</v>
      </c>
      <c r="B43" s="202" t="s">
        <v>342</v>
      </c>
      <c r="C43" s="200"/>
      <c r="D43" s="200"/>
      <c r="E43" s="201"/>
    </row>
    <row r="44" spans="1:5" s="68" customFormat="1" ht="11.25">
      <c r="A44" s="192">
        <v>7630</v>
      </c>
      <c r="B44" s="202" t="s">
        <v>343</v>
      </c>
      <c r="C44" s="200"/>
      <c r="D44" s="200"/>
      <c r="E44" s="201"/>
    </row>
    <row r="45" spans="1:5" s="68" customFormat="1" ht="11.25">
      <c r="A45" s="192">
        <v>7640</v>
      </c>
      <c r="B45" s="203" t="s">
        <v>344</v>
      </c>
      <c r="C45" s="201"/>
      <c r="D45" s="201"/>
      <c r="E45" s="201"/>
    </row>
    <row r="46" spans="1:5" s="68" customFormat="1" ht="11.25">
      <c r="A46" s="192"/>
      <c r="B46" s="203"/>
      <c r="C46" s="201"/>
      <c r="D46" s="201"/>
      <c r="E46" s="201"/>
    </row>
    <row r="47" spans="1:5" s="68" customFormat="1" ht="11.25">
      <c r="A47" s="198" t="s">
        <v>346</v>
      </c>
      <c r="B47" s="205" t="s">
        <v>347</v>
      </c>
      <c r="C47" s="201"/>
      <c r="D47" s="201"/>
      <c r="E47" s="201"/>
    </row>
    <row r="48" spans="1:5" s="68" customFormat="1" ht="11.25">
      <c r="A48" s="192" t="s">
        <v>348</v>
      </c>
      <c r="B48" s="206" t="s">
        <v>349</v>
      </c>
      <c r="C48" s="201"/>
      <c r="D48" s="201"/>
      <c r="E48" s="201"/>
    </row>
    <row r="49" spans="1:5" s="68" customFormat="1" ht="11.25">
      <c r="A49" s="192" t="s">
        <v>350</v>
      </c>
      <c r="B49" s="206" t="s">
        <v>351</v>
      </c>
      <c r="C49" s="201"/>
      <c r="D49" s="201"/>
      <c r="E49" s="201"/>
    </row>
    <row r="50" spans="1:5" s="68" customFormat="1" ht="11.25">
      <c r="A50" s="192" t="s">
        <v>352</v>
      </c>
      <c r="B50" s="206" t="s">
        <v>353</v>
      </c>
      <c r="C50" s="201"/>
      <c r="D50" s="201"/>
      <c r="E50" s="201"/>
    </row>
    <row r="51" spans="1:5" s="68" customFormat="1" ht="11.25">
      <c r="A51" s="192" t="s">
        <v>354</v>
      </c>
      <c r="B51" s="206" t="s">
        <v>355</v>
      </c>
      <c r="C51" s="201"/>
      <c r="D51" s="201"/>
      <c r="E51" s="201"/>
    </row>
    <row r="52" spans="1:5" s="68" customFormat="1" ht="11.25">
      <c r="A52" s="192" t="s">
        <v>356</v>
      </c>
      <c r="B52" s="206" t="s">
        <v>357</v>
      </c>
      <c r="C52" s="201"/>
      <c r="D52" s="201"/>
      <c r="E52" s="201"/>
    </row>
    <row r="53" spans="1:5" s="68" customFormat="1" ht="11.25">
      <c r="A53" s="192" t="s">
        <v>358</v>
      </c>
      <c r="B53" s="206" t="s">
        <v>359</v>
      </c>
      <c r="C53" s="201"/>
      <c r="D53" s="201"/>
      <c r="E53" s="201"/>
    </row>
    <row r="54" spans="1:2" s="68" customFormat="1" ht="12">
      <c r="A54" s="183" t="s">
        <v>296</v>
      </c>
      <c r="B54" s="79"/>
    </row>
    <row r="55" spans="1:2" s="68" customFormat="1" ht="11.25">
      <c r="A55" s="70"/>
      <c r="B55" s="79"/>
    </row>
    <row r="56" spans="1:2" s="68" customFormat="1" ht="12.75">
      <c r="A56" s="184" t="s">
        <v>360</v>
      </c>
      <c r="B56" s="79"/>
    </row>
    <row r="57" s="68" customFormat="1" ht="12.75">
      <c r="A57" s="184"/>
    </row>
    <row r="58" spans="1:2" s="68" customFormat="1" ht="12.75">
      <c r="A58" s="197">
        <v>8000</v>
      </c>
      <c r="B58" s="196" t="s">
        <v>298</v>
      </c>
    </row>
    <row r="59" spans="2:8" s="68" customFormat="1" ht="11.25">
      <c r="B59" s="508" t="s">
        <v>123</v>
      </c>
      <c r="C59" s="508"/>
      <c r="D59" s="508"/>
      <c r="E59" s="508"/>
      <c r="H59" s="71"/>
    </row>
    <row r="60" spans="1:8" s="68" customFormat="1" ht="11.25">
      <c r="A60" s="72" t="s">
        <v>46</v>
      </c>
      <c r="B60" s="72" t="s">
        <v>47</v>
      </c>
      <c r="C60" s="73" t="s">
        <v>74</v>
      </c>
      <c r="D60" s="73" t="s">
        <v>75</v>
      </c>
      <c r="E60" s="73" t="s">
        <v>76</v>
      </c>
      <c r="H60" s="71"/>
    </row>
    <row r="61" spans="1:8" s="68" customFormat="1" ht="11.25">
      <c r="A61" s="189">
        <v>8100</v>
      </c>
      <c r="B61" s="190" t="s">
        <v>299</v>
      </c>
      <c r="C61" s="75"/>
      <c r="D61" s="73"/>
      <c r="E61" s="73"/>
      <c r="H61" s="71"/>
    </row>
    <row r="62" spans="1:8" s="68" customFormat="1" ht="11.25">
      <c r="A62" s="185">
        <v>8110</v>
      </c>
      <c r="B62" s="74" t="s">
        <v>300</v>
      </c>
      <c r="C62" s="75"/>
      <c r="D62" s="73"/>
      <c r="E62" s="73"/>
      <c r="F62" s="71"/>
      <c r="H62" s="71"/>
    </row>
    <row r="63" spans="1:8" s="68" customFormat="1" ht="11.25">
      <c r="A63" s="185">
        <v>8120</v>
      </c>
      <c r="B63" s="74" t="s">
        <v>301</v>
      </c>
      <c r="C63" s="75"/>
      <c r="D63" s="73"/>
      <c r="E63" s="73"/>
      <c r="F63" s="71"/>
      <c r="H63" s="71"/>
    </row>
    <row r="64" spans="1:8" s="68" customFormat="1" ht="11.25">
      <c r="A64" s="186">
        <v>8130</v>
      </c>
      <c r="B64" s="74" t="s">
        <v>302</v>
      </c>
      <c r="C64" s="75"/>
      <c r="D64" s="73"/>
      <c r="E64" s="73"/>
      <c r="F64" s="71"/>
      <c r="H64" s="71"/>
    </row>
    <row r="65" spans="1:8" s="68" customFormat="1" ht="11.25">
      <c r="A65" s="186">
        <v>8140</v>
      </c>
      <c r="B65" s="74" t="s">
        <v>303</v>
      </c>
      <c r="C65" s="75"/>
      <c r="D65" s="73"/>
      <c r="E65" s="73"/>
      <c r="F65" s="71"/>
      <c r="H65" s="71"/>
    </row>
    <row r="66" spans="1:8" s="68" customFormat="1" ht="11.25">
      <c r="A66" s="186">
        <v>8150</v>
      </c>
      <c r="B66" s="74" t="s">
        <v>304</v>
      </c>
      <c r="C66" s="75"/>
      <c r="D66" s="73"/>
      <c r="E66" s="73"/>
      <c r="F66" s="71"/>
      <c r="H66" s="71"/>
    </row>
    <row r="67" spans="1:8" s="68" customFormat="1" ht="11.25">
      <c r="A67" s="191">
        <v>8200</v>
      </c>
      <c r="B67" s="190" t="s">
        <v>305</v>
      </c>
      <c r="C67" s="75"/>
      <c r="D67" s="73"/>
      <c r="E67" s="73"/>
      <c r="F67" s="71"/>
      <c r="G67" s="71"/>
      <c r="H67" s="71"/>
    </row>
    <row r="68" spans="1:8" s="68" customFormat="1" ht="11.25">
      <c r="A68" s="186">
        <v>8210</v>
      </c>
      <c r="B68" s="74" t="s">
        <v>306</v>
      </c>
      <c r="C68" s="75"/>
      <c r="D68" s="73"/>
      <c r="E68" s="73"/>
      <c r="F68" s="71"/>
      <c r="G68" s="71"/>
      <c r="H68" s="71"/>
    </row>
    <row r="69" spans="1:8" s="68" customFormat="1" ht="11.25">
      <c r="A69" s="186">
        <v>8220</v>
      </c>
      <c r="B69" s="74" t="s">
        <v>307</v>
      </c>
      <c r="C69" s="75"/>
      <c r="D69" s="73"/>
      <c r="E69" s="73"/>
      <c r="F69" s="71"/>
      <c r="G69" s="71"/>
      <c r="H69" s="71"/>
    </row>
    <row r="70" spans="1:8" s="68" customFormat="1" ht="11.25">
      <c r="A70" s="186">
        <v>8230</v>
      </c>
      <c r="B70" s="74" t="s">
        <v>308</v>
      </c>
      <c r="C70" s="75"/>
      <c r="D70" s="73"/>
      <c r="E70" s="73"/>
      <c r="F70" s="71"/>
      <c r="G70" s="71"/>
      <c r="H70" s="71"/>
    </row>
    <row r="71" spans="1:8" s="68" customFormat="1" ht="11.25">
      <c r="A71" s="186">
        <v>8240</v>
      </c>
      <c r="B71" s="74" t="s">
        <v>309</v>
      </c>
      <c r="C71" s="75"/>
      <c r="D71" s="73"/>
      <c r="E71" s="73"/>
      <c r="F71" s="71"/>
      <c r="G71" s="71"/>
      <c r="H71" s="71"/>
    </row>
    <row r="72" spans="1:8" s="68" customFormat="1" ht="11.25">
      <c r="A72" s="187">
        <v>8250</v>
      </c>
      <c r="B72" s="76" t="s">
        <v>310</v>
      </c>
      <c r="C72" s="77"/>
      <c r="D72" s="72"/>
      <c r="E72" s="72"/>
      <c r="F72" s="71"/>
      <c r="G72" s="71"/>
      <c r="H72" s="71"/>
    </row>
    <row r="73" spans="1:8" s="68" customFormat="1" ht="11.25">
      <c r="A73" s="188">
        <v>8260</v>
      </c>
      <c r="B73" s="78" t="s">
        <v>311</v>
      </c>
      <c r="C73" s="73"/>
      <c r="D73" s="73"/>
      <c r="E73" s="73"/>
      <c r="F73" s="71"/>
      <c r="G73" s="71"/>
      <c r="H73" s="71"/>
    </row>
    <row r="74" spans="1:8" s="68" customFormat="1" ht="11.25">
      <c r="A74" s="192">
        <v>8270</v>
      </c>
      <c r="B74" s="193" t="s">
        <v>312</v>
      </c>
      <c r="C74" s="194"/>
      <c r="D74" s="194"/>
      <c r="E74" s="194"/>
      <c r="F74" s="71"/>
      <c r="G74" s="71"/>
      <c r="H74" s="71"/>
    </row>
    <row r="75" ht="12">
      <c r="A75" s="183" t="s">
        <v>297</v>
      </c>
    </row>
  </sheetData>
  <sheetProtection/>
  <mergeCells count="2">
    <mergeCell ref="B59:E59"/>
    <mergeCell ref="A5:F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6"/>
  <sheetViews>
    <sheetView zoomScaleSheetLayoutView="90" zoomScalePageLayoutView="0" workbookViewId="0" topLeftCell="A1">
      <selection activeCell="A7" sqref="A7"/>
    </sheetView>
  </sheetViews>
  <sheetFormatPr defaultColWidth="11.421875" defaultRowHeight="15"/>
  <cols>
    <col min="1" max="1" width="20.7109375" style="12" customWidth="1"/>
    <col min="2" max="2" width="50.7109375" style="12" customWidth="1"/>
    <col min="3" max="3" width="17.7109375" style="13" customWidth="1"/>
    <col min="4" max="4" width="17.7109375" style="97" customWidth="1"/>
    <col min="5" max="5" width="14.7109375" style="97" customWidth="1"/>
    <col min="6" max="6" width="14.7109375" style="12" customWidth="1"/>
    <col min="7" max="16384" width="11.421875" style="12" customWidth="1"/>
  </cols>
  <sheetData>
    <row r="1" spans="1:6" s="8" customFormat="1" ht="11.25">
      <c r="A1" s="3" t="s">
        <v>43</v>
      </c>
      <c r="B1" s="3"/>
      <c r="C1" s="4"/>
      <c r="D1" s="5"/>
      <c r="E1" s="6"/>
      <c r="F1" s="7"/>
    </row>
    <row r="2" spans="1:5" s="8" customFormat="1" ht="11.25">
      <c r="A2" s="3" t="s">
        <v>195</v>
      </c>
      <c r="B2" s="3"/>
      <c r="C2" s="4"/>
      <c r="D2" s="5"/>
      <c r="E2" s="6"/>
    </row>
    <row r="3" spans="3:5" s="8" customFormat="1" ht="11.25">
      <c r="C3" s="9"/>
      <c r="D3" s="5"/>
      <c r="E3" s="6"/>
    </row>
    <row r="4" spans="3:5" s="8" customFormat="1" ht="11.25">
      <c r="C4" s="9"/>
      <c r="D4" s="5"/>
      <c r="E4" s="6"/>
    </row>
    <row r="5" spans="1:5" s="8" customFormat="1" ht="11.25" customHeight="1">
      <c r="A5" s="419" t="s">
        <v>138</v>
      </c>
      <c r="B5" s="419"/>
      <c r="C5" s="9"/>
      <c r="D5" s="4"/>
      <c r="E5" s="419" t="s">
        <v>45</v>
      </c>
    </row>
    <row r="6" spans="1:6" s="8" customFormat="1" ht="11.25">
      <c r="A6" s="10"/>
      <c r="B6" s="10"/>
      <c r="C6" s="11"/>
      <c r="D6" s="3"/>
      <c r="E6" s="4"/>
      <c r="F6" s="3"/>
    </row>
    <row r="7" spans="1:5" ht="15" customHeight="1">
      <c r="A7" s="419" t="s">
        <v>46</v>
      </c>
      <c r="B7" s="419" t="s">
        <v>47</v>
      </c>
      <c r="C7" s="419" t="s">
        <v>48</v>
      </c>
      <c r="D7" s="419" t="s">
        <v>49</v>
      </c>
      <c r="E7" s="419" t="s">
        <v>50</v>
      </c>
    </row>
    <row r="8" spans="1:5" ht="11.25" customHeight="1">
      <c r="A8" s="209">
        <v>111400008</v>
      </c>
      <c r="B8" s="354" t="s">
        <v>1228</v>
      </c>
      <c r="C8" s="236">
        <f aca="true" t="shared" si="0" ref="C8:C15">+E8</f>
        <v>68905.15</v>
      </c>
      <c r="D8" s="486" t="s">
        <v>367</v>
      </c>
      <c r="E8" s="212">
        <v>68905.15</v>
      </c>
    </row>
    <row r="9" spans="1:5" ht="11.25" customHeight="1">
      <c r="A9" s="209">
        <v>111400043</v>
      </c>
      <c r="B9" s="354" t="s">
        <v>1620</v>
      </c>
      <c r="C9" s="236">
        <f t="shared" si="0"/>
        <v>1533.61</v>
      </c>
      <c r="D9" s="486"/>
      <c r="E9" s="212">
        <v>1533.61</v>
      </c>
    </row>
    <row r="10" spans="1:5" ht="11.25" customHeight="1">
      <c r="A10" s="209">
        <v>111400046</v>
      </c>
      <c r="B10" s="354" t="s">
        <v>1621</v>
      </c>
      <c r="C10" s="236">
        <f t="shared" si="0"/>
        <v>13281.07</v>
      </c>
      <c r="D10" s="486"/>
      <c r="E10" s="212">
        <v>13281.07</v>
      </c>
    </row>
    <row r="11" spans="1:5" ht="11.25" customHeight="1">
      <c r="A11" s="209">
        <v>111400048</v>
      </c>
      <c r="B11" s="354" t="s">
        <v>1246</v>
      </c>
      <c r="C11" s="236">
        <f t="shared" si="0"/>
        <v>24706.48</v>
      </c>
      <c r="D11" s="486"/>
      <c r="E11" s="212">
        <v>24706.48</v>
      </c>
    </row>
    <row r="12" spans="1:5" ht="12">
      <c r="A12" s="209">
        <v>111400052</v>
      </c>
      <c r="B12" s="354" t="s">
        <v>1254</v>
      </c>
      <c r="C12" s="381">
        <f t="shared" si="0"/>
        <v>131737.19</v>
      </c>
      <c r="D12" s="486"/>
      <c r="E12" s="212">
        <v>131737.19</v>
      </c>
    </row>
    <row r="13" spans="1:5" ht="11.25">
      <c r="A13" s="209">
        <v>111400054</v>
      </c>
      <c r="B13" s="213" t="s">
        <v>368</v>
      </c>
      <c r="C13" s="236">
        <f t="shared" si="0"/>
        <v>308217.49</v>
      </c>
      <c r="D13" s="486"/>
      <c r="E13" s="212">
        <v>308217.49</v>
      </c>
    </row>
    <row r="14" spans="1:5" ht="36">
      <c r="A14" s="209">
        <v>111400202</v>
      </c>
      <c r="B14" s="214" t="s">
        <v>369</v>
      </c>
      <c r="C14" s="382">
        <f t="shared" si="0"/>
        <v>23699992.58</v>
      </c>
      <c r="D14" s="378" t="s">
        <v>370</v>
      </c>
      <c r="E14" s="383">
        <v>23699992.58</v>
      </c>
    </row>
    <row r="15" spans="1:5" ht="11.25" customHeight="1">
      <c r="A15" s="209">
        <v>111400800</v>
      </c>
      <c r="B15" s="213" t="s">
        <v>371</v>
      </c>
      <c r="C15" s="211">
        <f t="shared" si="0"/>
        <v>83125874.01</v>
      </c>
      <c r="D15" s="384" t="s">
        <v>1622</v>
      </c>
      <c r="E15" s="212">
        <v>83125874.01</v>
      </c>
    </row>
    <row r="16" spans="1:5" ht="11.25" customHeight="1">
      <c r="A16" s="218"/>
      <c r="B16" s="434" t="s">
        <v>372</v>
      </c>
      <c r="C16" s="219">
        <f>SUM(C8:C15)</f>
        <v>107374247.58</v>
      </c>
      <c r="D16" s="219"/>
      <c r="E16" s="219">
        <f>SUM(E8:E15)</f>
        <v>107374247.58</v>
      </c>
    </row>
    <row r="17" spans="1:5" ht="11.25" customHeight="1">
      <c r="A17" s="94"/>
      <c r="B17" s="220"/>
      <c r="C17" s="221"/>
      <c r="D17" s="16"/>
      <c r="E17" s="16"/>
    </row>
    <row r="18" spans="1:5" ht="11.25">
      <c r="A18" s="419" t="s">
        <v>373</v>
      </c>
      <c r="B18" s="419"/>
      <c r="C18" s="9"/>
      <c r="D18" s="222"/>
      <c r="E18" s="419" t="s">
        <v>45</v>
      </c>
    </row>
    <row r="19" spans="1:5" ht="11.25">
      <c r="A19" s="10"/>
      <c r="B19" s="10"/>
      <c r="C19" s="11"/>
      <c r="D19" s="3"/>
      <c r="E19" s="4"/>
    </row>
    <row r="20" spans="1:5" ht="11.25" customHeight="1" thickBot="1">
      <c r="A20" s="419" t="s">
        <v>46</v>
      </c>
      <c r="B20" s="419" t="s">
        <v>47</v>
      </c>
      <c r="C20" s="419" t="s">
        <v>48</v>
      </c>
      <c r="D20" s="419" t="s">
        <v>49</v>
      </c>
      <c r="E20" s="222"/>
    </row>
    <row r="21" spans="1:5" ht="11.25">
      <c r="A21" s="209">
        <v>111500026</v>
      </c>
      <c r="B21" s="223" t="s">
        <v>375</v>
      </c>
      <c r="C21" s="212">
        <v>81092.45</v>
      </c>
      <c r="D21" s="487" t="s">
        <v>374</v>
      </c>
      <c r="E21" s="15"/>
    </row>
    <row r="22" spans="1:5" ht="9.75" customHeight="1">
      <c r="A22" s="209">
        <v>111500069</v>
      </c>
      <c r="B22" s="223" t="s">
        <v>376</v>
      </c>
      <c r="C22" s="212">
        <v>161361.69</v>
      </c>
      <c r="D22" s="488"/>
      <c r="E22" s="15"/>
    </row>
    <row r="23" spans="1:5" ht="11.25">
      <c r="A23" s="209">
        <v>111500086</v>
      </c>
      <c r="B23" s="223" t="s">
        <v>377</v>
      </c>
      <c r="C23" s="212">
        <v>425291.05</v>
      </c>
      <c r="D23" s="488"/>
      <c r="E23" s="15"/>
    </row>
    <row r="24" spans="1:5" ht="11.25" customHeight="1">
      <c r="A24" s="209">
        <v>111500087</v>
      </c>
      <c r="B24" s="223" t="s">
        <v>378</v>
      </c>
      <c r="C24" s="212">
        <v>203578.7</v>
      </c>
      <c r="D24" s="488"/>
      <c r="E24" s="15"/>
    </row>
    <row r="25" spans="1:6" ht="11.25">
      <c r="A25" s="209">
        <v>111500119</v>
      </c>
      <c r="B25" s="213" t="s">
        <v>1421</v>
      </c>
      <c r="C25" s="212">
        <v>4851507.97</v>
      </c>
      <c r="D25" s="488"/>
      <c r="E25" s="15"/>
      <c r="F25" s="8"/>
    </row>
    <row r="26" spans="1:5" ht="15" customHeight="1">
      <c r="A26" s="209">
        <v>111500216</v>
      </c>
      <c r="B26" s="213" t="s">
        <v>379</v>
      </c>
      <c r="C26" s="212">
        <v>21.09</v>
      </c>
      <c r="D26" s="488"/>
      <c r="E26" s="15"/>
    </row>
    <row r="27" spans="1:5" ht="11.25" customHeight="1">
      <c r="A27" s="209">
        <v>111500217</v>
      </c>
      <c r="B27" s="354" t="s">
        <v>1623</v>
      </c>
      <c r="C27" s="212">
        <v>894.72</v>
      </c>
      <c r="D27" s="488"/>
      <c r="E27" s="15"/>
    </row>
    <row r="28" spans="1:5" ht="11.25" customHeight="1">
      <c r="A28" s="209">
        <v>111500528</v>
      </c>
      <c r="B28" s="213" t="s">
        <v>1535</v>
      </c>
      <c r="C28" s="212">
        <v>10407.47</v>
      </c>
      <c r="D28" s="488"/>
      <c r="E28" s="15"/>
    </row>
    <row r="29" spans="1:5" ht="11.25" customHeight="1">
      <c r="A29" s="209">
        <v>111500529</v>
      </c>
      <c r="B29" s="213" t="s">
        <v>1536</v>
      </c>
      <c r="C29" s="212">
        <v>7198345.1</v>
      </c>
      <c r="D29" s="488"/>
      <c r="E29" s="15"/>
    </row>
    <row r="30" spans="1:5" ht="11.25" customHeight="1">
      <c r="A30" s="209">
        <v>111500530</v>
      </c>
      <c r="B30" s="354" t="s">
        <v>1624</v>
      </c>
      <c r="C30" s="212">
        <v>59819.17</v>
      </c>
      <c r="D30" s="488"/>
      <c r="E30" s="15"/>
    </row>
    <row r="31" spans="1:5" ht="11.25" customHeight="1">
      <c r="A31" s="209">
        <v>111500531</v>
      </c>
      <c r="B31" s="354" t="s">
        <v>1625</v>
      </c>
      <c r="C31" s="212">
        <v>4.09</v>
      </c>
      <c r="D31" s="488"/>
      <c r="E31" s="15"/>
    </row>
    <row r="32" spans="1:5" ht="11.25" customHeight="1">
      <c r="A32" s="209">
        <v>111500532</v>
      </c>
      <c r="B32" s="354" t="s">
        <v>1626</v>
      </c>
      <c r="C32" s="212">
        <v>16.04</v>
      </c>
      <c r="D32" s="488"/>
      <c r="E32" s="15"/>
    </row>
    <row r="33" spans="1:5" ht="11.25" customHeight="1">
      <c r="A33" s="209">
        <v>111501005</v>
      </c>
      <c r="B33" s="223" t="s">
        <v>380</v>
      </c>
      <c r="C33" s="212">
        <v>45.07</v>
      </c>
      <c r="D33" s="488"/>
      <c r="E33" s="15"/>
    </row>
    <row r="34" spans="1:5" ht="11.25" customHeight="1">
      <c r="A34" s="209">
        <v>111501013</v>
      </c>
      <c r="B34" s="226" t="s">
        <v>381</v>
      </c>
      <c r="C34" s="212">
        <v>564161.47</v>
      </c>
      <c r="D34" s="488"/>
      <c r="E34" s="15"/>
    </row>
    <row r="35" spans="1:5" ht="11.25" customHeight="1">
      <c r="A35" s="209">
        <v>111501014</v>
      </c>
      <c r="B35" s="226" t="s">
        <v>382</v>
      </c>
      <c r="C35" s="212">
        <v>521589.94</v>
      </c>
      <c r="D35" s="488"/>
      <c r="E35" s="15"/>
    </row>
    <row r="36" spans="1:5" ht="11.25" customHeight="1">
      <c r="A36" s="209">
        <v>111501038</v>
      </c>
      <c r="B36" s="213" t="s">
        <v>1422</v>
      </c>
      <c r="C36" s="212">
        <v>287645.4</v>
      </c>
      <c r="D36" s="488"/>
      <c r="E36" s="15"/>
    </row>
    <row r="37" spans="1:5" ht="11.25" customHeight="1">
      <c r="A37" s="209">
        <v>111501042</v>
      </c>
      <c r="B37" s="210" t="s">
        <v>384</v>
      </c>
      <c r="C37" s="212">
        <v>112637.92</v>
      </c>
      <c r="D37" s="488"/>
      <c r="E37" s="15"/>
    </row>
    <row r="38" spans="1:5" ht="11.25" customHeight="1">
      <c r="A38" s="209">
        <v>111501043</v>
      </c>
      <c r="B38" s="210" t="s">
        <v>385</v>
      </c>
      <c r="C38" s="212">
        <v>209521.73</v>
      </c>
      <c r="D38" s="488"/>
      <c r="E38" s="15"/>
    </row>
    <row r="39" spans="1:5" ht="11.25" customHeight="1">
      <c r="A39" s="209">
        <v>111501044</v>
      </c>
      <c r="B39" s="210" t="s">
        <v>386</v>
      </c>
      <c r="C39" s="212">
        <v>5175436.61</v>
      </c>
      <c r="D39" s="488"/>
      <c r="E39" s="15"/>
    </row>
    <row r="40" spans="1:5" ht="11.25" customHeight="1">
      <c r="A40" s="209">
        <v>111501048</v>
      </c>
      <c r="B40" s="210" t="s">
        <v>387</v>
      </c>
      <c r="C40" s="212">
        <v>43.39</v>
      </c>
      <c r="D40" s="488"/>
      <c r="E40" s="15"/>
    </row>
    <row r="41" spans="1:5" ht="11.25" customHeight="1">
      <c r="A41" s="209">
        <v>111501049</v>
      </c>
      <c r="B41" s="210" t="s">
        <v>388</v>
      </c>
      <c r="C41" s="212">
        <v>22379.96</v>
      </c>
      <c r="D41" s="488"/>
      <c r="E41" s="15"/>
    </row>
    <row r="42" spans="1:5" ht="11.25" customHeight="1">
      <c r="A42" s="209">
        <v>111501062</v>
      </c>
      <c r="B42" s="354" t="s">
        <v>1627</v>
      </c>
      <c r="C42" s="212">
        <v>93696.31</v>
      </c>
      <c r="D42" s="488"/>
      <c r="E42" s="15"/>
    </row>
    <row r="43" spans="1:5" ht="11.25" customHeight="1">
      <c r="A43" s="209">
        <v>111501064</v>
      </c>
      <c r="B43" s="213" t="s">
        <v>389</v>
      </c>
      <c r="C43" s="212">
        <v>490273.06</v>
      </c>
      <c r="D43" s="488"/>
      <c r="E43" s="15"/>
    </row>
    <row r="44" spans="1:5" ht="11.25" customHeight="1">
      <c r="A44" s="209">
        <v>111501066</v>
      </c>
      <c r="B44" s="228" t="s">
        <v>390</v>
      </c>
      <c r="C44" s="212">
        <v>3384226.13</v>
      </c>
      <c r="D44" s="488"/>
      <c r="E44" s="15"/>
    </row>
    <row r="45" spans="1:5" ht="11.25" customHeight="1">
      <c r="A45" s="209">
        <v>111501069</v>
      </c>
      <c r="B45" s="228" t="s">
        <v>391</v>
      </c>
      <c r="C45" s="212">
        <v>0.53</v>
      </c>
      <c r="D45" s="488"/>
      <c r="E45" s="15"/>
    </row>
    <row r="46" spans="1:5" ht="11.25" customHeight="1">
      <c r="A46" s="209">
        <v>111501072</v>
      </c>
      <c r="B46" s="213" t="s">
        <v>392</v>
      </c>
      <c r="C46" s="212">
        <v>39890.11</v>
      </c>
      <c r="D46" s="488"/>
      <c r="E46" s="15"/>
    </row>
    <row r="47" spans="1:5" ht="11.25" customHeight="1">
      <c r="A47" s="209">
        <v>111501073</v>
      </c>
      <c r="B47" s="213" t="s">
        <v>393</v>
      </c>
      <c r="C47" s="212">
        <v>0.92</v>
      </c>
      <c r="D47" s="488"/>
      <c r="E47" s="15"/>
    </row>
    <row r="48" spans="1:5" ht="11.25" customHeight="1">
      <c r="A48" s="209">
        <v>111501080</v>
      </c>
      <c r="B48" s="213" t="s">
        <v>394</v>
      </c>
      <c r="C48" s="212">
        <v>38173772.08</v>
      </c>
      <c r="D48" s="488"/>
      <c r="E48" s="15"/>
    </row>
    <row r="49" spans="1:5" ht="11.25" customHeight="1">
      <c r="A49" s="209">
        <v>111501081</v>
      </c>
      <c r="B49" s="213" t="s">
        <v>1423</v>
      </c>
      <c r="C49" s="212">
        <v>47196584.06</v>
      </c>
      <c r="D49" s="488"/>
      <c r="E49" s="15"/>
    </row>
    <row r="50" spans="1:5" ht="11.25" customHeight="1">
      <c r="A50" s="209">
        <v>111501082</v>
      </c>
      <c r="B50" s="213" t="s">
        <v>1424</v>
      </c>
      <c r="C50" s="212">
        <v>214105.03</v>
      </c>
      <c r="D50" s="488"/>
      <c r="E50" s="15"/>
    </row>
    <row r="51" spans="1:5" ht="11.25" customHeight="1">
      <c r="A51" s="209">
        <v>111501083</v>
      </c>
      <c r="B51" s="213" t="s">
        <v>1425</v>
      </c>
      <c r="C51" s="212">
        <v>19937.95</v>
      </c>
      <c r="D51" s="488"/>
      <c r="E51" s="15"/>
    </row>
    <row r="52" spans="1:5" ht="11.25">
      <c r="A52" s="209">
        <v>111501084</v>
      </c>
      <c r="B52" s="213" t="s">
        <v>1426</v>
      </c>
      <c r="C52" s="212">
        <v>70292.56</v>
      </c>
      <c r="D52" s="488"/>
      <c r="E52" s="15"/>
    </row>
    <row r="53" spans="1:6" ht="11.25">
      <c r="A53" s="209">
        <v>111501085</v>
      </c>
      <c r="B53" s="213" t="s">
        <v>1427</v>
      </c>
      <c r="C53" s="212">
        <v>5.6</v>
      </c>
      <c r="D53" s="488"/>
      <c r="E53" s="15"/>
      <c r="F53" s="8"/>
    </row>
    <row r="54" spans="1:6" ht="11.25">
      <c r="A54" s="209">
        <v>111501086</v>
      </c>
      <c r="B54" s="213" t="s">
        <v>1428</v>
      </c>
      <c r="C54" s="212">
        <v>11949098.95</v>
      </c>
      <c r="D54" s="488"/>
      <c r="E54" s="15"/>
      <c r="F54" s="8"/>
    </row>
    <row r="55" spans="1:5" ht="11.25" customHeight="1">
      <c r="A55" s="209">
        <v>111501087</v>
      </c>
      <c r="B55" s="213" t="s">
        <v>1537</v>
      </c>
      <c r="C55" s="212">
        <v>340.25</v>
      </c>
      <c r="D55" s="488"/>
      <c r="E55" s="15"/>
    </row>
    <row r="56" spans="1:6" ht="11.25">
      <c r="A56" s="209">
        <v>111501088</v>
      </c>
      <c r="B56" s="213" t="s">
        <v>1538</v>
      </c>
      <c r="C56" s="212">
        <v>281.17</v>
      </c>
      <c r="D56" s="488"/>
      <c r="E56" s="15"/>
      <c r="F56" s="8"/>
    </row>
    <row r="57" spans="1:6" ht="15" customHeight="1">
      <c r="A57" s="209">
        <v>111501089</v>
      </c>
      <c r="B57" s="354" t="s">
        <v>1628</v>
      </c>
      <c r="C57" s="212">
        <v>9241520.66</v>
      </c>
      <c r="D57" s="488"/>
      <c r="E57" s="15"/>
      <c r="F57" s="17"/>
    </row>
    <row r="58" spans="1:6" ht="9.75" customHeight="1">
      <c r="A58" s="209">
        <v>111501090</v>
      </c>
      <c r="B58" s="354" t="s">
        <v>1629</v>
      </c>
      <c r="C58" s="212">
        <v>2.39</v>
      </c>
      <c r="D58" s="488"/>
      <c r="E58" s="15"/>
      <c r="F58" s="15"/>
    </row>
    <row r="59" spans="1:6" ht="12">
      <c r="A59" s="209">
        <v>111501091</v>
      </c>
      <c r="B59" s="354" t="s">
        <v>1630</v>
      </c>
      <c r="C59" s="212">
        <v>16441.46</v>
      </c>
      <c r="D59" s="488"/>
      <c r="E59" s="15"/>
      <c r="F59" s="15"/>
    </row>
    <row r="60" spans="1:6" ht="12">
      <c r="A60" s="209">
        <v>111501092</v>
      </c>
      <c r="B60" s="354" t="s">
        <v>1631</v>
      </c>
      <c r="C60" s="212">
        <v>10388791.56</v>
      </c>
      <c r="D60" s="488"/>
      <c r="E60" s="15"/>
      <c r="F60" s="15"/>
    </row>
    <row r="61" spans="1:6" ht="12">
      <c r="A61" s="209">
        <v>111501093</v>
      </c>
      <c r="B61" s="354" t="s">
        <v>1632</v>
      </c>
      <c r="C61" s="212">
        <v>837785.96</v>
      </c>
      <c r="D61" s="488"/>
      <c r="E61" s="15"/>
      <c r="F61" s="15"/>
    </row>
    <row r="62" spans="1:6" ht="12">
      <c r="A62" s="209">
        <v>111501094</v>
      </c>
      <c r="B62" s="354" t="s">
        <v>1633</v>
      </c>
      <c r="C62" s="212">
        <v>377899.85</v>
      </c>
      <c r="D62" s="488"/>
      <c r="E62" s="15"/>
      <c r="F62" s="15"/>
    </row>
    <row r="63" spans="1:6" ht="9.75" customHeight="1">
      <c r="A63" s="209">
        <v>111501095</v>
      </c>
      <c r="B63" s="354" t="s">
        <v>1634</v>
      </c>
      <c r="C63" s="212">
        <v>9.48</v>
      </c>
      <c r="D63" s="489"/>
      <c r="E63" s="15"/>
      <c r="F63" s="15"/>
    </row>
    <row r="64" spans="1:6" ht="9.75" customHeight="1">
      <c r="A64" s="435"/>
      <c r="B64" s="436" t="s">
        <v>215</v>
      </c>
      <c r="C64" s="437">
        <f>SUM(C21:C63)</f>
        <v>142380757.1</v>
      </c>
      <c r="D64" s="438"/>
      <c r="E64" s="15"/>
      <c r="F64" s="15"/>
    </row>
    <row r="65" spans="1:6" ht="11.25">
      <c r="A65" s="92"/>
      <c r="B65" s="92"/>
      <c r="C65" s="96"/>
      <c r="D65" s="4"/>
      <c r="E65" s="15"/>
      <c r="F65" s="16"/>
    </row>
    <row r="66" spans="1:6" ht="11.25" customHeight="1">
      <c r="A66" s="419" t="s">
        <v>145</v>
      </c>
      <c r="B66" s="419"/>
      <c r="C66" s="9"/>
      <c r="E66" s="419" t="s">
        <v>45</v>
      </c>
      <c r="F66" s="8"/>
    </row>
    <row r="67" spans="1:6" ht="11.25">
      <c r="A67" s="10"/>
      <c r="B67" s="10"/>
      <c r="C67" s="11"/>
      <c r="E67" s="4"/>
      <c r="F67" s="8"/>
    </row>
    <row r="68" spans="1:5" ht="11.25" customHeight="1">
      <c r="A68" s="419" t="s">
        <v>46</v>
      </c>
      <c r="B68" s="419" t="s">
        <v>47</v>
      </c>
      <c r="C68" s="419" t="s">
        <v>48</v>
      </c>
      <c r="D68" s="419" t="s">
        <v>49</v>
      </c>
      <c r="E68" s="419" t="s">
        <v>50</v>
      </c>
    </row>
    <row r="69" spans="1:5" ht="11.25">
      <c r="A69" s="93"/>
      <c r="B69" s="93"/>
      <c r="C69" s="80"/>
      <c r="D69" s="80"/>
      <c r="E69" s="80"/>
    </row>
    <row r="70" spans="1:5" ht="11.25">
      <c r="A70" s="439"/>
      <c r="B70" s="439" t="s">
        <v>395</v>
      </c>
      <c r="C70" s="440">
        <f>SUM(C69:C69)</f>
        <v>0</v>
      </c>
      <c r="D70" s="441"/>
      <c r="E70" s="442"/>
    </row>
    <row r="71" ht="11.25">
      <c r="E71" s="229"/>
    </row>
    <row r="72" spans="1:5" ht="11.25" customHeight="1">
      <c r="A72" s="419" t="s">
        <v>146</v>
      </c>
      <c r="B72" s="419"/>
      <c r="C72" s="14"/>
      <c r="D72" s="380"/>
      <c r="E72" s="419" t="s">
        <v>45</v>
      </c>
    </row>
    <row r="73" spans="1:5" ht="11.25">
      <c r="A73" s="380"/>
      <c r="B73" s="380"/>
      <c r="C73" s="9"/>
      <c r="D73" s="380"/>
      <c r="E73" s="9"/>
    </row>
    <row r="74" spans="1:5" ht="11.25">
      <c r="A74" s="419" t="s">
        <v>46</v>
      </c>
      <c r="B74" s="419" t="s">
        <v>47</v>
      </c>
      <c r="C74" s="419" t="s">
        <v>48</v>
      </c>
      <c r="D74" s="419" t="s">
        <v>49</v>
      </c>
      <c r="E74" s="419" t="s">
        <v>50</v>
      </c>
    </row>
    <row r="75" spans="1:5" ht="11.25">
      <c r="A75" s="93"/>
      <c r="B75" s="93"/>
      <c r="C75" s="80"/>
      <c r="D75" s="80"/>
      <c r="E75" s="80"/>
    </row>
    <row r="76" spans="1:5" ht="11.25">
      <c r="A76" s="439"/>
      <c r="B76" s="439" t="s">
        <v>396</v>
      </c>
      <c r="C76" s="440">
        <f>SUM(C75:C75)</f>
        <v>0</v>
      </c>
      <c r="D76" s="443"/>
      <c r="E76" s="442"/>
    </row>
  </sheetData>
  <sheetProtection/>
  <mergeCells count="2">
    <mergeCell ref="D8:D13"/>
    <mergeCell ref="D21:D63"/>
  </mergeCells>
  <dataValidations count="6">
    <dataValidation allowBlank="1" showInputMessage="1" showErrorMessage="1" prompt="En los casos en que la inversión se localice en dos o mas tipos de instrumentos, se detallará cada una de ellas y el importe invertido." sqref="E74 E68 E7"/>
    <dataValidation allowBlank="1" showInputMessage="1" showErrorMessage="1" prompt="Especificar el tipo de instrumento de inversión: Bondes, Petrobonos, Cetes, Mesa de dinero, etc." sqref="D74 D68 D20 D7"/>
    <dataValidation allowBlank="1" showInputMessage="1" showErrorMessage="1" prompt="Corresponde al nombre o descripción de la cuenta de acuerdo al Plan de Cuentas emitido por el CONAC." sqref="B74 B68 B20 B7"/>
    <dataValidation allowBlank="1" showInputMessage="1" showErrorMessage="1" prompt="Saldo final de la Cuenta Pública presentada y en su caso, el importe debe corresponder a la suma de la columna de monto parcial (mensual:  enero, febrero, marzo, etc.; trimestral: 1er, 2do, 3ro. o 4to.)." sqref="C20 C7"/>
    <dataValidation allowBlank="1" showInputMessage="1" showErrorMessage="1" prompt="Corresponde al número de la cuenta de acuerdo al Plan de Cuentas emitido por el CONAC (DOF 22/11/2010)." sqref="A74 A68 A20 A7"/>
    <dataValidation allowBlank="1" showInputMessage="1" showErrorMessage="1" prompt="Saldo final de la Cuenta Pública presentada y el importe debe corresponder a la suma de la columna de monto parcial. (Municipios: enero, febrero, marzo, etc.; para Administración Estatal: 1er, 2do, 3ro. o 4to. trimestre.)" sqref="C74 C68"/>
  </dataValidations>
  <printOptions/>
  <pageMargins left="0.7" right="0.7" top="0.75" bottom="0.75" header="0.3" footer="0.3"/>
  <pageSetup horizontalDpi="600" verticalDpi="600" orientation="portrait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zoomScaleSheetLayoutView="100" zoomScalePageLayoutView="0" workbookViewId="0" topLeftCell="A1">
      <selection activeCell="A48" sqref="A48"/>
    </sheetView>
  </sheetViews>
  <sheetFormatPr defaultColWidth="11.421875" defaultRowHeight="15"/>
  <cols>
    <col min="1" max="1" width="20.7109375" style="8" customWidth="1"/>
    <col min="2" max="2" width="36.7109375" style="8" bestFit="1" customWidth="1"/>
    <col min="3" max="3" width="11.8515625" style="9" bestFit="1" customWidth="1"/>
    <col min="4" max="4" width="11.00390625" style="9" bestFit="1" customWidth="1"/>
    <col min="5" max="6" width="10.8515625" style="9" bestFit="1" customWidth="1"/>
    <col min="7" max="7" width="13.00390625" style="9" bestFit="1" customWidth="1"/>
    <col min="8" max="8" width="15.57421875" style="8" bestFit="1" customWidth="1"/>
    <col min="9" max="9" width="11.421875" style="8" customWidth="1"/>
    <col min="10" max="16384" width="11.421875" style="8" customWidth="1"/>
  </cols>
  <sheetData>
    <row r="1" spans="1:7" ht="11.25">
      <c r="A1" s="3" t="s">
        <v>43</v>
      </c>
      <c r="B1" s="3"/>
      <c r="G1" s="18"/>
    </row>
    <row r="2" spans="1:4" ht="11.25">
      <c r="A2" s="3" t="s">
        <v>195</v>
      </c>
      <c r="B2" s="3"/>
      <c r="C2" s="13"/>
      <c r="D2" s="13"/>
    </row>
    <row r="3" spans="2:4" ht="11.25">
      <c r="B3" s="3"/>
      <c r="C3" s="13"/>
      <c r="D3" s="13"/>
    </row>
    <row r="5" spans="1:7" s="19" customFormat="1" ht="11.25" customHeight="1">
      <c r="A5" s="419" t="s">
        <v>139</v>
      </c>
      <c r="B5" s="419"/>
      <c r="C5" s="230"/>
      <c r="D5" s="230"/>
      <c r="E5" s="230"/>
      <c r="G5" s="419" t="s">
        <v>51</v>
      </c>
    </row>
    <row r="6" spans="1:9" ht="12">
      <c r="A6" s="231"/>
      <c r="B6" s="231"/>
      <c r="C6" s="232"/>
      <c r="D6" s="232"/>
      <c r="E6" s="232"/>
      <c r="F6" s="233"/>
      <c r="G6" s="234"/>
      <c r="H6" s="380"/>
      <c r="I6" s="22"/>
    </row>
    <row r="7" spans="1:9" ht="15" customHeight="1">
      <c r="A7" s="419" t="s">
        <v>46</v>
      </c>
      <c r="B7" s="419" t="s">
        <v>47</v>
      </c>
      <c r="C7" s="419" t="s">
        <v>48</v>
      </c>
      <c r="D7" s="419">
        <v>2015</v>
      </c>
      <c r="E7" s="419">
        <v>2014</v>
      </c>
      <c r="F7" s="419">
        <v>2013</v>
      </c>
      <c r="G7" s="419">
        <v>2012</v>
      </c>
      <c r="H7" s="273"/>
      <c r="I7" s="385"/>
    </row>
    <row r="8" spans="1:9" ht="22.5">
      <c r="A8" s="235">
        <v>112200001</v>
      </c>
      <c r="B8" s="223" t="s">
        <v>397</v>
      </c>
      <c r="C8" s="212">
        <v>197588.03</v>
      </c>
      <c r="D8" s="212">
        <v>197588.03</v>
      </c>
      <c r="E8" s="236">
        <v>816080.06</v>
      </c>
      <c r="F8" s="236">
        <v>816080.06</v>
      </c>
      <c r="G8" s="236">
        <v>984414.36</v>
      </c>
      <c r="H8" s="380"/>
      <c r="I8" s="386"/>
    </row>
    <row r="9" spans="1:9" ht="15">
      <c r="A9" s="235">
        <v>112200003</v>
      </c>
      <c r="B9" s="223" t="s">
        <v>398</v>
      </c>
      <c r="C9" s="212">
        <v>101697.74</v>
      </c>
      <c r="D9" s="212">
        <v>101697.74</v>
      </c>
      <c r="E9" s="236">
        <v>105231.79</v>
      </c>
      <c r="F9" s="236">
        <v>37832.09</v>
      </c>
      <c r="G9" s="236">
        <v>27602.48</v>
      </c>
      <c r="H9" s="380"/>
      <c r="I9" s="340"/>
    </row>
    <row r="10" spans="1:9" ht="15">
      <c r="A10" s="235">
        <v>112200004</v>
      </c>
      <c r="B10" s="223" t="s">
        <v>399</v>
      </c>
      <c r="C10" s="212">
        <v>0</v>
      </c>
      <c r="D10" s="212">
        <v>9654.7</v>
      </c>
      <c r="E10" s="236">
        <v>9654.7</v>
      </c>
      <c r="F10" s="236">
        <v>161596.16</v>
      </c>
      <c r="G10" s="236">
        <v>9654.7</v>
      </c>
      <c r="H10" s="380"/>
      <c r="I10" s="340"/>
    </row>
    <row r="11" spans="1:9" ht="15">
      <c r="A11" s="235">
        <v>112200005</v>
      </c>
      <c r="B11" s="223" t="s">
        <v>400</v>
      </c>
      <c r="C11" s="212">
        <v>74254.5</v>
      </c>
      <c r="D11" s="212">
        <v>164214.66</v>
      </c>
      <c r="E11" s="236">
        <v>68652.48</v>
      </c>
      <c r="F11" s="236">
        <v>352064</v>
      </c>
      <c r="G11" s="236">
        <v>136216.47</v>
      </c>
      <c r="H11" s="380"/>
      <c r="I11" s="340"/>
    </row>
    <row r="12" spans="1:9" ht="15">
      <c r="A12" s="235">
        <v>112200006</v>
      </c>
      <c r="B12" s="223" t="s">
        <v>401</v>
      </c>
      <c r="C12" s="212">
        <v>116675.93</v>
      </c>
      <c r="D12" s="212">
        <v>91299.54</v>
      </c>
      <c r="E12" s="236">
        <v>116031.98</v>
      </c>
      <c r="F12" s="236">
        <v>128442.18</v>
      </c>
      <c r="G12" s="236">
        <v>149156.29</v>
      </c>
      <c r="H12" s="380"/>
      <c r="I12" s="340"/>
    </row>
    <row r="13" spans="1:9" ht="15">
      <c r="A13" s="235">
        <v>112200007</v>
      </c>
      <c r="B13" s="210" t="s">
        <v>402</v>
      </c>
      <c r="C13" s="212">
        <v>114798.04</v>
      </c>
      <c r="D13" s="212">
        <v>8190.04</v>
      </c>
      <c r="E13" s="236">
        <v>8190.04</v>
      </c>
      <c r="F13" s="236"/>
      <c r="G13" s="236"/>
      <c r="H13" s="380"/>
      <c r="I13" s="340"/>
    </row>
    <row r="14" spans="1:9" ht="15">
      <c r="A14" s="235">
        <v>112200010</v>
      </c>
      <c r="B14" s="213" t="s">
        <v>403</v>
      </c>
      <c r="C14" s="212">
        <v>750918.72</v>
      </c>
      <c r="D14" s="212">
        <v>750918.72</v>
      </c>
      <c r="E14" s="236"/>
      <c r="F14" s="236"/>
      <c r="G14" s="236"/>
      <c r="H14" s="380"/>
      <c r="I14" s="340"/>
    </row>
    <row r="15" spans="1:9" ht="15">
      <c r="A15" s="387">
        <v>112200014</v>
      </c>
      <c r="B15" s="213" t="s">
        <v>1635</v>
      </c>
      <c r="C15" s="212">
        <v>70250</v>
      </c>
      <c r="D15" s="212"/>
      <c r="E15" s="236"/>
      <c r="F15" s="236"/>
      <c r="G15" s="236"/>
      <c r="H15" s="380"/>
      <c r="I15" s="340"/>
    </row>
    <row r="16" spans="1:9" s="446" customFormat="1" ht="15">
      <c r="A16" s="445"/>
      <c r="B16" s="445" t="s">
        <v>216</v>
      </c>
      <c r="C16" s="445">
        <f>SUM(C8:C15)</f>
        <v>1426182.96</v>
      </c>
      <c r="D16" s="445">
        <f>SUM(D8:D15)</f>
        <v>1323563.4300000002</v>
      </c>
      <c r="E16" s="445">
        <f>SUM(E8:E15)</f>
        <v>1123841.05</v>
      </c>
      <c r="F16" s="445">
        <f>SUM(F8:F15)</f>
        <v>1496014.49</v>
      </c>
      <c r="G16" s="445">
        <f>SUM(G8:G15)</f>
        <v>1307044.3</v>
      </c>
      <c r="I16" s="447"/>
    </row>
    <row r="17" spans="1:9" s="19" customFormat="1" ht="11.25" customHeight="1">
      <c r="A17" s="92"/>
      <c r="B17" s="92"/>
      <c r="C17" s="96"/>
      <c r="D17" s="96"/>
      <c r="E17" s="96"/>
      <c r="F17" s="96"/>
      <c r="G17" s="96"/>
      <c r="H17" s="380"/>
      <c r="I17" s="340"/>
    </row>
    <row r="18" spans="1:9" ht="12" customHeight="1">
      <c r="A18" s="419" t="s">
        <v>147</v>
      </c>
      <c r="B18" s="419"/>
      <c r="C18" s="230"/>
      <c r="D18" s="230"/>
      <c r="E18" s="230"/>
      <c r="F18" s="234"/>
      <c r="G18" s="419" t="s">
        <v>51</v>
      </c>
      <c r="H18" s="380"/>
      <c r="I18" s="380"/>
    </row>
    <row r="19" spans="1:9" ht="15" customHeight="1">
      <c r="A19" s="231"/>
      <c r="B19" s="231"/>
      <c r="C19" s="232"/>
      <c r="D19" s="232"/>
      <c r="E19" s="232"/>
      <c r="F19" s="233"/>
      <c r="G19" s="234"/>
      <c r="H19" s="380"/>
      <c r="I19" s="380"/>
    </row>
    <row r="20" spans="1:9" ht="11.25">
      <c r="A20" s="419" t="s">
        <v>46</v>
      </c>
      <c r="B20" s="419" t="s">
        <v>47</v>
      </c>
      <c r="C20" s="419" t="s">
        <v>48</v>
      </c>
      <c r="D20" s="419">
        <v>2015</v>
      </c>
      <c r="E20" s="419">
        <v>2014</v>
      </c>
      <c r="F20" s="419">
        <v>2013</v>
      </c>
      <c r="G20" s="419">
        <v>2012</v>
      </c>
      <c r="H20" s="380"/>
      <c r="I20" s="380"/>
    </row>
    <row r="21" spans="1:9" s="143" customFormat="1" ht="11.25">
      <c r="A21" s="237" t="s">
        <v>404</v>
      </c>
      <c r="B21" s="210" t="s">
        <v>405</v>
      </c>
      <c r="C21" s="212">
        <v>12547627.67</v>
      </c>
      <c r="D21" s="80">
        <v>4005666.18</v>
      </c>
      <c r="E21" s="80"/>
      <c r="F21" s="80"/>
      <c r="G21" s="80"/>
      <c r="H21" s="380"/>
      <c r="I21" s="380"/>
    </row>
    <row r="22" spans="1:9" ht="11.25">
      <c r="A22" s="95"/>
      <c r="B22" s="93"/>
      <c r="C22" s="80"/>
      <c r="D22" s="80"/>
      <c r="E22" s="80"/>
      <c r="F22" s="80"/>
      <c r="G22" s="80"/>
      <c r="H22" s="380"/>
      <c r="I22" s="380"/>
    </row>
    <row r="23" spans="1:7" s="446" customFormat="1" ht="11.25">
      <c r="A23" s="444"/>
      <c r="B23" s="445" t="s">
        <v>406</v>
      </c>
      <c r="C23" s="445">
        <f>SUM(C21:C22)</f>
        <v>12547627.67</v>
      </c>
      <c r="D23" s="445">
        <f>SUM(D21:D22)</f>
        <v>4005666.18</v>
      </c>
      <c r="E23" s="445">
        <f>SUM(E21:E22)</f>
        <v>0</v>
      </c>
      <c r="F23" s="445">
        <f>SUM(F21:F22)</f>
        <v>0</v>
      </c>
      <c r="G23" s="445">
        <f>SUM(G21:G22)</f>
        <v>0</v>
      </c>
    </row>
    <row r="24" spans="1:9" ht="12" customHeight="1">
      <c r="A24" s="380"/>
      <c r="B24" s="380"/>
      <c r="H24" s="380"/>
      <c r="I24" s="380"/>
    </row>
    <row r="25" spans="1:9" ht="21.75" customHeight="1">
      <c r="A25" s="419" t="s">
        <v>140</v>
      </c>
      <c r="B25" s="419"/>
      <c r="E25" s="20"/>
      <c r="F25" s="20"/>
      <c r="H25" s="380"/>
      <c r="I25" s="419" t="s">
        <v>51</v>
      </c>
    </row>
    <row r="26" spans="1:9" ht="11.25">
      <c r="A26" s="21"/>
      <c r="B26" s="21"/>
      <c r="C26" s="20"/>
      <c r="D26" s="20"/>
      <c r="E26" s="20"/>
      <c r="F26" s="20"/>
      <c r="H26" s="380"/>
      <c r="I26" s="380"/>
    </row>
    <row r="27" spans="1:9" ht="22.5">
      <c r="A27" s="419" t="s">
        <v>46</v>
      </c>
      <c r="B27" s="419" t="s">
        <v>47</v>
      </c>
      <c r="C27" s="419" t="s">
        <v>53</v>
      </c>
      <c r="D27" s="419" t="s">
        <v>54</v>
      </c>
      <c r="E27" s="419" t="s">
        <v>55</v>
      </c>
      <c r="F27" s="419" t="s">
        <v>56</v>
      </c>
      <c r="G27" s="419" t="s">
        <v>57</v>
      </c>
      <c r="H27" s="419" t="s">
        <v>58</v>
      </c>
      <c r="I27" s="466" t="s">
        <v>59</v>
      </c>
    </row>
    <row r="28" spans="1:9" ht="11.25">
      <c r="A28" s="238">
        <v>112300011</v>
      </c>
      <c r="B28" s="239" t="s">
        <v>407</v>
      </c>
      <c r="C28" s="240">
        <f>SUM(D28:G28)</f>
        <v>82500</v>
      </c>
      <c r="D28" s="212">
        <v>82500</v>
      </c>
      <c r="E28" s="241"/>
      <c r="F28" s="81"/>
      <c r="G28" s="82"/>
      <c r="H28" s="85"/>
      <c r="I28" s="86" t="s">
        <v>409</v>
      </c>
    </row>
    <row r="29" spans="1:9" ht="11.25">
      <c r="A29" s="238">
        <v>112300013</v>
      </c>
      <c r="B29" s="239" t="s">
        <v>408</v>
      </c>
      <c r="C29" s="240">
        <f>SUM(D29:G29)</f>
        <v>450048.96</v>
      </c>
      <c r="D29" s="212">
        <v>450048.96</v>
      </c>
      <c r="E29" s="241"/>
      <c r="F29" s="81"/>
      <c r="G29" s="82"/>
      <c r="H29" s="85"/>
      <c r="I29" s="86" t="s">
        <v>409</v>
      </c>
    </row>
    <row r="30" spans="1:9" ht="11.25">
      <c r="A30" s="238">
        <v>112300014</v>
      </c>
      <c r="B30" s="225" t="s">
        <v>1539</v>
      </c>
      <c r="C30" s="240">
        <f>SUM(D30:G30)</f>
        <v>7332.5</v>
      </c>
      <c r="D30" s="212">
        <v>7332.5</v>
      </c>
      <c r="E30" s="241"/>
      <c r="F30" s="81"/>
      <c r="G30" s="82"/>
      <c r="H30" s="85"/>
      <c r="I30" s="86" t="s">
        <v>409</v>
      </c>
    </row>
    <row r="31" spans="1:9" ht="11.25">
      <c r="A31" s="238">
        <v>112300015</v>
      </c>
      <c r="B31" s="239" t="s">
        <v>410</v>
      </c>
      <c r="C31" s="240">
        <f>SUM(D31:G31)</f>
        <v>7014592.64</v>
      </c>
      <c r="D31" s="212">
        <v>7014592.64</v>
      </c>
      <c r="E31" s="241"/>
      <c r="F31" s="81"/>
      <c r="G31" s="82"/>
      <c r="H31" s="85"/>
      <c r="I31" s="86"/>
    </row>
    <row r="32" spans="1:9" s="446" customFormat="1" ht="11.25">
      <c r="A32" s="444"/>
      <c r="B32" s="444" t="s">
        <v>411</v>
      </c>
      <c r="C32" s="444">
        <f>SUM(C28:C31)</f>
        <v>7554474.1</v>
      </c>
      <c r="D32" s="445">
        <f>SUM(D28:D31)</f>
        <v>7554474.1</v>
      </c>
      <c r="E32" s="444">
        <f>SUM(E28:E31)</f>
        <v>0</v>
      </c>
      <c r="F32" s="444">
        <f>SUM(F28:F31)</f>
        <v>0</v>
      </c>
      <c r="G32" s="448">
        <f>SUM(G28:G31)</f>
        <v>0</v>
      </c>
      <c r="H32" s="449"/>
      <c r="I32" s="449"/>
    </row>
    <row r="33" spans="1:9" ht="12" customHeight="1">
      <c r="A33" s="92"/>
      <c r="B33" s="92"/>
      <c r="C33" s="96"/>
      <c r="D33" s="96"/>
      <c r="E33" s="96"/>
      <c r="F33" s="96"/>
      <c r="G33" s="96"/>
      <c r="H33" s="92"/>
      <c r="I33" s="92"/>
    </row>
    <row r="34" spans="1:9" ht="22.5" customHeight="1">
      <c r="A34" s="419" t="s">
        <v>148</v>
      </c>
      <c r="B34" s="419"/>
      <c r="C34" s="45"/>
      <c r="E34" s="20"/>
      <c r="F34" s="20"/>
      <c r="H34" s="380"/>
      <c r="I34" s="466" t="s">
        <v>51</v>
      </c>
    </row>
    <row r="35" spans="1:9" ht="12" customHeight="1">
      <c r="A35" s="21"/>
      <c r="B35" s="21"/>
      <c r="C35" s="20"/>
      <c r="D35" s="20"/>
      <c r="E35" s="20"/>
      <c r="F35" s="20"/>
      <c r="H35" s="380"/>
      <c r="I35" s="380"/>
    </row>
    <row r="36" spans="1:9" ht="22.5">
      <c r="A36" s="419" t="s">
        <v>46</v>
      </c>
      <c r="B36" s="419" t="s">
        <v>47</v>
      </c>
      <c r="C36" s="419" t="s">
        <v>53</v>
      </c>
      <c r="D36" s="419" t="s">
        <v>54</v>
      </c>
      <c r="E36" s="419" t="s">
        <v>55</v>
      </c>
      <c r="F36" s="419" t="s">
        <v>56</v>
      </c>
      <c r="G36" s="419" t="s">
        <v>57</v>
      </c>
      <c r="H36" s="419" t="s">
        <v>58</v>
      </c>
      <c r="I36" s="466" t="s">
        <v>59</v>
      </c>
    </row>
    <row r="37" spans="1:9" ht="11.25">
      <c r="A37" s="238">
        <v>112500003</v>
      </c>
      <c r="B37" s="243" t="s">
        <v>412</v>
      </c>
      <c r="C37" s="80">
        <f>SUM(E37:G37)</f>
        <v>580000</v>
      </c>
      <c r="D37" s="128"/>
      <c r="E37" s="83"/>
      <c r="F37" s="83"/>
      <c r="G37" s="242">
        <v>580000</v>
      </c>
      <c r="H37" s="245" t="s">
        <v>413</v>
      </c>
      <c r="I37" s="245" t="s">
        <v>414</v>
      </c>
    </row>
    <row r="38" spans="1:9" ht="11.25">
      <c r="A38" s="93"/>
      <c r="B38" s="93"/>
      <c r="C38" s="80"/>
      <c r="D38" s="83"/>
      <c r="E38" s="83"/>
      <c r="F38" s="83"/>
      <c r="G38" s="83"/>
      <c r="H38" s="85"/>
      <c r="I38" s="85"/>
    </row>
    <row r="39" spans="1:9" s="446" customFormat="1" ht="11.25">
      <c r="A39" s="449"/>
      <c r="B39" s="449" t="s">
        <v>415</v>
      </c>
      <c r="C39" s="449">
        <f>SUM(C37:C38)</f>
        <v>580000</v>
      </c>
      <c r="D39" s="449">
        <f>SUM(D37:D38)</f>
        <v>0</v>
      </c>
      <c r="E39" s="449">
        <f>SUM(E37:E38)</f>
        <v>0</v>
      </c>
      <c r="F39" s="449">
        <f>SUM(F37:F38)</f>
        <v>0</v>
      </c>
      <c r="G39" s="449">
        <f>SUM(G37:G38)</f>
        <v>580000</v>
      </c>
      <c r="H39" s="449"/>
      <c r="I39" s="449"/>
    </row>
    <row r="40" spans="1:9" ht="11.25">
      <c r="A40" s="380"/>
      <c r="B40" s="380"/>
      <c r="H40" s="380"/>
      <c r="I40" s="380"/>
    </row>
    <row r="41" spans="1:9" ht="22.5" customHeight="1">
      <c r="A41" s="419" t="s">
        <v>247</v>
      </c>
      <c r="B41" s="419"/>
      <c r="C41" s="45"/>
      <c r="E41" s="20"/>
      <c r="F41" s="20"/>
      <c r="H41" s="380"/>
      <c r="I41" s="466" t="s">
        <v>51</v>
      </c>
    </row>
    <row r="42" spans="1:9" ht="12" customHeight="1">
      <c r="A42" s="21"/>
      <c r="B42" s="21"/>
      <c r="C42" s="20"/>
      <c r="D42" s="20"/>
      <c r="E42" s="20"/>
      <c r="F42" s="20"/>
      <c r="H42" s="380"/>
      <c r="I42" s="380"/>
    </row>
    <row r="43" spans="1:9" ht="22.5">
      <c r="A43" s="419" t="s">
        <v>46</v>
      </c>
      <c r="B43" s="419" t="s">
        <v>47</v>
      </c>
      <c r="C43" s="419" t="s">
        <v>53</v>
      </c>
      <c r="D43" s="419" t="s">
        <v>54</v>
      </c>
      <c r="E43" s="419" t="s">
        <v>55</v>
      </c>
      <c r="F43" s="419" t="s">
        <v>56</v>
      </c>
      <c r="G43" s="419" t="s">
        <v>57</v>
      </c>
      <c r="H43" s="419" t="s">
        <v>58</v>
      </c>
      <c r="I43" s="466" t="s">
        <v>59</v>
      </c>
    </row>
    <row r="44" spans="1:9" ht="11.25">
      <c r="A44" s="246" t="s">
        <v>416</v>
      </c>
      <c r="B44" s="225" t="s">
        <v>417</v>
      </c>
      <c r="C44" s="80">
        <f>SUM(D44:G44)</f>
        <v>388291</v>
      </c>
      <c r="D44" s="83"/>
      <c r="E44" s="83"/>
      <c r="F44" s="83"/>
      <c r="G44" s="83">
        <v>388291</v>
      </c>
      <c r="H44" s="85"/>
      <c r="I44" s="245" t="s">
        <v>414</v>
      </c>
    </row>
    <row r="45" spans="1:9" ht="11.25">
      <c r="A45" s="93"/>
      <c r="B45" s="93"/>
      <c r="C45" s="80"/>
      <c r="D45" s="83"/>
      <c r="E45" s="83"/>
      <c r="F45" s="83"/>
      <c r="G45" s="83"/>
      <c r="H45" s="85"/>
      <c r="I45" s="85"/>
    </row>
    <row r="46" spans="1:9" s="446" customFormat="1" ht="11.25">
      <c r="A46" s="449"/>
      <c r="B46" s="449" t="s">
        <v>248</v>
      </c>
      <c r="C46" s="449">
        <f>SUM(C44:C45)</f>
        <v>388291</v>
      </c>
      <c r="D46" s="449">
        <f>SUM(D44:D45)</f>
        <v>0</v>
      </c>
      <c r="E46" s="449">
        <f>SUM(E44:E45)</f>
        <v>0</v>
      </c>
      <c r="F46" s="449">
        <f>SUM(F44:F45)</f>
        <v>0</v>
      </c>
      <c r="G46" s="449">
        <f>SUM(G44:G45)</f>
        <v>388291</v>
      </c>
      <c r="H46" s="449"/>
      <c r="I46" s="449"/>
    </row>
    <row r="47" spans="1:9" ht="11.25">
      <c r="A47" s="380"/>
      <c r="B47" s="380"/>
      <c r="H47" s="380"/>
      <c r="I47" s="380"/>
    </row>
    <row r="48" spans="1:9" ht="22.5" customHeight="1">
      <c r="A48" s="419" t="s">
        <v>249</v>
      </c>
      <c r="B48" s="419"/>
      <c r="C48" s="45"/>
      <c r="E48" s="20"/>
      <c r="F48" s="20"/>
      <c r="H48" s="380"/>
      <c r="I48" s="466" t="s">
        <v>51</v>
      </c>
    </row>
    <row r="49" spans="1:9" ht="12" customHeight="1">
      <c r="A49" s="21"/>
      <c r="B49" s="21"/>
      <c r="C49" s="20"/>
      <c r="D49" s="20"/>
      <c r="E49" s="20"/>
      <c r="F49" s="20"/>
      <c r="H49" s="380"/>
      <c r="I49" s="380"/>
    </row>
    <row r="50" spans="1:9" ht="22.5">
      <c r="A50" s="419" t="s">
        <v>46</v>
      </c>
      <c r="B50" s="419" t="s">
        <v>47</v>
      </c>
      <c r="C50" s="419" t="s">
        <v>53</v>
      </c>
      <c r="D50" s="419" t="s">
        <v>54</v>
      </c>
      <c r="E50" s="419" t="s">
        <v>55</v>
      </c>
      <c r="F50" s="419" t="s">
        <v>56</v>
      </c>
      <c r="G50" s="419" t="s">
        <v>57</v>
      </c>
      <c r="H50" s="419" t="s">
        <v>58</v>
      </c>
      <c r="I50" s="466" t="s">
        <v>59</v>
      </c>
    </row>
    <row r="51" spans="1:9" ht="11.25">
      <c r="A51" s="93"/>
      <c r="B51" s="93"/>
      <c r="C51" s="80"/>
      <c r="D51" s="83"/>
      <c r="E51" s="83"/>
      <c r="F51" s="83"/>
      <c r="G51" s="83"/>
      <c r="H51" s="85"/>
      <c r="I51" s="85"/>
    </row>
    <row r="52" spans="1:9" ht="11.25">
      <c r="A52" s="93"/>
      <c r="B52" s="93"/>
      <c r="C52" s="80"/>
      <c r="D52" s="83"/>
      <c r="E52" s="83"/>
      <c r="F52" s="83"/>
      <c r="G52" s="83"/>
      <c r="H52" s="85"/>
      <c r="I52" s="85"/>
    </row>
    <row r="53" spans="1:9" s="446" customFormat="1" ht="11.25">
      <c r="A53" s="449"/>
      <c r="B53" s="449" t="s">
        <v>250</v>
      </c>
      <c r="C53" s="449">
        <f>SUM(C51:C52)</f>
        <v>0</v>
      </c>
      <c r="D53" s="449">
        <f>SUM(D51:D52)</f>
        <v>0</v>
      </c>
      <c r="E53" s="449">
        <f>SUM(E51:E52)</f>
        <v>0</v>
      </c>
      <c r="F53" s="449">
        <f>SUM(F51:F52)</f>
        <v>0</v>
      </c>
      <c r="G53" s="449">
        <f>SUM(G51:G52)</f>
        <v>0</v>
      </c>
      <c r="H53" s="449"/>
      <c r="I53" s="449"/>
    </row>
  </sheetData>
  <sheetProtection/>
  <dataValidations count="15">
    <dataValidation allowBlank="1" showInputMessage="1" showErrorMessage="1" prompt="Saldo final al 31 de diciembre de 2012." sqref="E20:F20 E7:F7"/>
    <dataValidation allowBlank="1" showInputMessage="1" showErrorMessage="1" prompt="Corresponde al nombre o descripción de la cuenta de acuerdo al Plan de Cuentas emitido por el CONAC." sqref="B20 B7 B27 B36 B43 B50"/>
    <dataValidation allowBlank="1" showInputMessage="1" showErrorMessage="1" prompt="Saldo final de la Cuenta Pública presentada (mensual:  enero, febrero, marzo, etc.; trimestral: 1er, 2do, 3ro. o 4to.)." sqref="C7:D7 C20:D20"/>
    <dataValidation allowBlank="1" showInputMessage="1" showErrorMessage="1" prompt="Corresponde al número de la cuenta de acuerdo al Plan de Cuentas emitido por el CONAC (DOF 22/11/2010)." sqref="A20 A7"/>
    <dataValidation allowBlank="1" showInputMessage="1" showErrorMessage="1" prompt="Saldo final al 31 de diciembre de 2011." sqref="G20 G7"/>
    <dataValidation allowBlank="1" showInputMessage="1" showErrorMessage="1" prompt="Indicar si el deudor ya sobrepasó el plazo estipulado para pago, 90, 180 o 365 días." sqref="I27 I36 I43 I50"/>
    <dataValidation allowBlank="1" showInputMessage="1" showErrorMessage="1" prompt="Informar sobre caraterísticas cualitativas de la cuenta, ejemplo: acciones implementadas para su recuperación, causas de la demora en su recuperación." sqref="H27 H36 H43 H50"/>
    <dataValidation allowBlank="1" showInputMessage="1" showErrorMessage="1" prompt="Importe de la cuentas por cobrar con vencimiento mayor a 365 días." sqref="G27 G36 G43 G50"/>
    <dataValidation allowBlank="1" showInputMessage="1" showErrorMessage="1" prompt="Importe de la cuentas por cobrar con fecha de vencimiento de 181 a 365 días." sqref="F27 F36 F43 F50"/>
    <dataValidation allowBlank="1" showInputMessage="1" showErrorMessage="1" prompt="Importe de la cuentas por cobrar con fecha de vencimiento de 91 a 180 días." sqref="E27 E36 E43 E50"/>
    <dataValidation allowBlank="1" showInputMessage="1" showErrorMessage="1" prompt="Importe de la cuentas por cobrar con fecha de vencimiento de 1 a 90 días." sqref="D27 D36 D43 D50"/>
    <dataValidation allowBlank="1" showInputMessage="1" showErrorMessage="1" prompt="Saldo final del periodo de la cuenta pública presentada, el cual debe coincidir con la suma de las columnas de 90, 180, 365 y más de 365 días (mensual:  enero, febrero, marzo, etc.; trimestral: 1er, 2do, 3ro. o 4to.)." sqref="C27 C36"/>
    <dataValidation allowBlank="1" showInputMessage="1" showErrorMessage="1" prompt="Corresponde al número de la cuenta de acuerdo al Plan de Cuentas emitido por el CONAC (DOF 22/11/2010). Excepto cuentas por cobrar de contribuciones o fideicomisos que se encuentran dentro de inversiones financieras..." sqref="A27 A36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43 A50"/>
    <dataValidation allowBlank="1" showInputMessage="1" showErrorMessage="1" prompt="Saldo final del periodo de la información financiera trimestral presentada, el cual debe coincidir con la suma de las columnas de 90, 180, 365 y más de 365 días." sqref="C43 C50"/>
  </dataValidations>
  <printOptions/>
  <pageMargins left="0.7" right="0.7" top="0.75" bottom="0.75" header="0.3" footer="0.3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20.7109375" style="8" customWidth="1"/>
    <col min="2" max="2" width="29.57421875" style="8" customWidth="1"/>
    <col min="3" max="3" width="14.7109375" style="9" customWidth="1"/>
    <col min="4" max="4" width="14.421875" style="9" customWidth="1"/>
    <col min="5" max="5" width="12.8515625" style="9" customWidth="1"/>
    <col min="6" max="6" width="12.140625" style="9" customWidth="1"/>
    <col min="7" max="7" width="12.57421875" style="9" customWidth="1"/>
    <col min="8" max="8" width="15.57421875" style="8" bestFit="1" customWidth="1"/>
    <col min="9" max="9" width="18.28125" style="8" customWidth="1"/>
    <col min="10" max="10" width="11.421875" style="8" customWidth="1"/>
    <col min="11" max="16384" width="11.421875" style="8" customWidth="1"/>
  </cols>
  <sheetData>
    <row r="1" spans="1:9" ht="11.25">
      <c r="A1" s="3" t="s">
        <v>43</v>
      </c>
      <c r="B1" s="3"/>
      <c r="I1" s="7"/>
    </row>
    <row r="2" spans="1:2" ht="11.25">
      <c r="A2" s="3" t="s">
        <v>195</v>
      </c>
      <c r="B2" s="3"/>
    </row>
    <row r="3" ht="11.25">
      <c r="J3" s="12"/>
    </row>
    <row r="4" ht="11.25">
      <c r="J4" s="12"/>
    </row>
    <row r="5" spans="1:9" ht="11.25" customHeight="1">
      <c r="A5" s="490" t="s">
        <v>251</v>
      </c>
      <c r="B5" s="491"/>
      <c r="C5" s="491"/>
      <c r="D5" s="20"/>
      <c r="E5" s="20"/>
      <c r="F5" s="20"/>
      <c r="H5" s="380"/>
      <c r="I5" s="466" t="s">
        <v>52</v>
      </c>
    </row>
    <row r="6" spans="1:9" ht="11.25">
      <c r="A6" s="21"/>
      <c r="B6" s="21"/>
      <c r="C6" s="20"/>
      <c r="D6" s="20"/>
      <c r="E6" s="20"/>
      <c r="F6" s="20"/>
      <c r="H6" s="380"/>
      <c r="I6" s="380"/>
    </row>
    <row r="7" spans="1:9" ht="15" customHeight="1">
      <c r="A7" s="466" t="s">
        <v>46</v>
      </c>
      <c r="B7" s="466" t="s">
        <v>47</v>
      </c>
      <c r="C7" s="466" t="s">
        <v>53</v>
      </c>
      <c r="D7" s="466" t="s">
        <v>54</v>
      </c>
      <c r="E7" s="466" t="s">
        <v>55</v>
      </c>
      <c r="F7" s="466" t="s">
        <v>56</v>
      </c>
      <c r="G7" s="466" t="s">
        <v>57</v>
      </c>
      <c r="H7" s="466" t="s">
        <v>58</v>
      </c>
      <c r="I7" s="466" t="s">
        <v>59</v>
      </c>
    </row>
    <row r="8" spans="1:9" ht="11.25">
      <c r="A8" s="93"/>
      <c r="B8" s="93"/>
      <c r="C8" s="80"/>
      <c r="D8" s="83"/>
      <c r="E8" s="83"/>
      <c r="F8" s="83"/>
      <c r="G8" s="83"/>
      <c r="H8" s="85"/>
      <c r="I8" s="85"/>
    </row>
    <row r="9" spans="1:9" ht="11.25">
      <c r="A9" s="93"/>
      <c r="B9" s="93"/>
      <c r="C9" s="80"/>
      <c r="D9" s="83"/>
      <c r="E9" s="83"/>
      <c r="F9" s="83"/>
      <c r="G9" s="83"/>
      <c r="H9" s="85"/>
      <c r="I9" s="85"/>
    </row>
    <row r="10" spans="1:9" s="446" customFormat="1" ht="11.25">
      <c r="A10" s="449"/>
      <c r="B10" s="449" t="s">
        <v>362</v>
      </c>
      <c r="C10" s="449">
        <f>SUM(C8:C9)</f>
        <v>0</v>
      </c>
      <c r="D10" s="449">
        <f>SUM(D8:D9)</f>
        <v>0</v>
      </c>
      <c r="E10" s="449">
        <f>SUM(E8:E9)</f>
        <v>0</v>
      </c>
      <c r="F10" s="449">
        <f>SUM(F8:F9)</f>
        <v>0</v>
      </c>
      <c r="G10" s="449">
        <f>SUM(G8:G9)</f>
        <v>0</v>
      </c>
      <c r="H10" s="449"/>
      <c r="I10" s="449"/>
    </row>
    <row r="11" spans="1:9" ht="11.25">
      <c r="A11" s="380"/>
      <c r="B11" s="380"/>
      <c r="H11" s="380"/>
      <c r="I11" s="380"/>
    </row>
    <row r="12" spans="1:9" ht="11.25">
      <c r="A12" s="490" t="s">
        <v>418</v>
      </c>
      <c r="B12" s="491"/>
      <c r="C12" s="491"/>
      <c r="D12" s="491"/>
      <c r="E12" s="491"/>
      <c r="F12" s="491"/>
      <c r="G12" s="491"/>
      <c r="H12" s="380"/>
      <c r="I12" s="466" t="s">
        <v>52</v>
      </c>
    </row>
    <row r="13" spans="1:9" s="151" customFormat="1" ht="11.25">
      <c r="A13" s="21"/>
      <c r="B13" s="21"/>
      <c r="C13" s="20"/>
      <c r="D13" s="20"/>
      <c r="E13" s="20"/>
      <c r="F13" s="20"/>
      <c r="G13" s="9"/>
      <c r="H13" s="380"/>
      <c r="I13" s="380"/>
    </row>
    <row r="14" spans="1:9" ht="11.25">
      <c r="A14" s="466" t="s">
        <v>46</v>
      </c>
      <c r="B14" s="466" t="s">
        <v>47</v>
      </c>
      <c r="C14" s="466" t="s">
        <v>53</v>
      </c>
      <c r="D14" s="466" t="s">
        <v>54</v>
      </c>
      <c r="E14" s="466" t="s">
        <v>55</v>
      </c>
      <c r="F14" s="466" t="s">
        <v>56</v>
      </c>
      <c r="G14" s="466" t="s">
        <v>57</v>
      </c>
      <c r="H14" s="466" t="s">
        <v>58</v>
      </c>
      <c r="I14" s="466" t="s">
        <v>59</v>
      </c>
    </row>
    <row r="15" spans="1:9" ht="9.75" customHeight="1">
      <c r="A15" s="246" t="s">
        <v>419</v>
      </c>
      <c r="B15" s="239" t="s">
        <v>420</v>
      </c>
      <c r="C15" s="80">
        <f>SUM(D15:G15)</f>
        <v>423206.03</v>
      </c>
      <c r="D15" s="244">
        <v>423206.03</v>
      </c>
      <c r="E15" s="83"/>
      <c r="F15" s="83"/>
      <c r="G15" s="83"/>
      <c r="H15" s="85"/>
      <c r="I15" s="85"/>
    </row>
    <row r="16" spans="1:9" ht="11.25">
      <c r="A16" s="93"/>
      <c r="B16" s="93"/>
      <c r="C16" s="80"/>
      <c r="D16" s="83"/>
      <c r="E16" s="83"/>
      <c r="F16" s="83"/>
      <c r="G16" s="83"/>
      <c r="H16" s="85"/>
      <c r="I16" s="85"/>
    </row>
    <row r="17" spans="1:9" s="446" customFormat="1" ht="11.25">
      <c r="A17" s="449"/>
      <c r="B17" s="449" t="s">
        <v>421</v>
      </c>
      <c r="C17" s="449">
        <f>SUM(C14:C16)</f>
        <v>423206.03</v>
      </c>
      <c r="D17" s="449">
        <f>SUM(D14:D16)</f>
        <v>423206.03</v>
      </c>
      <c r="E17" s="449">
        <f>SUM(E14:E16)</f>
        <v>0</v>
      </c>
      <c r="F17" s="449">
        <f>SUM(F14:F16)</f>
        <v>0</v>
      </c>
      <c r="G17" s="449">
        <f>SUM(G14:G16)</f>
        <v>0</v>
      </c>
      <c r="H17" s="449"/>
      <c r="I17" s="449"/>
    </row>
    <row r="18" spans="1:9" ht="11.25" customHeight="1">
      <c r="A18" s="380"/>
      <c r="B18" s="380"/>
      <c r="H18" s="380"/>
      <c r="I18" s="380"/>
    </row>
    <row r="19" spans="1:9" ht="11.25">
      <c r="A19" s="490" t="s">
        <v>422</v>
      </c>
      <c r="B19" s="491"/>
      <c r="C19" s="491"/>
      <c r="E19" s="20"/>
      <c r="F19" s="20"/>
      <c r="H19" s="380"/>
      <c r="I19" s="466" t="s">
        <v>52</v>
      </c>
    </row>
    <row r="20" spans="1:9" ht="15" customHeight="1">
      <c r="A20" s="21"/>
      <c r="B20" s="21"/>
      <c r="C20" s="20"/>
      <c r="D20" s="20"/>
      <c r="E20" s="20"/>
      <c r="F20" s="20"/>
      <c r="H20" s="380"/>
      <c r="I20" s="380"/>
    </row>
    <row r="21" spans="1:9" ht="11.25">
      <c r="A21" s="466" t="s">
        <v>46</v>
      </c>
      <c r="B21" s="466" t="s">
        <v>47</v>
      </c>
      <c r="C21" s="466" t="s">
        <v>53</v>
      </c>
      <c r="D21" s="466" t="s">
        <v>54</v>
      </c>
      <c r="E21" s="466" t="s">
        <v>55</v>
      </c>
      <c r="F21" s="466" t="s">
        <v>56</v>
      </c>
      <c r="G21" s="466" t="s">
        <v>57</v>
      </c>
      <c r="H21" s="466" t="s">
        <v>58</v>
      </c>
      <c r="I21" s="466" t="s">
        <v>59</v>
      </c>
    </row>
    <row r="22" spans="1:9" ht="11.25">
      <c r="A22" s="246" t="s">
        <v>423</v>
      </c>
      <c r="B22" s="239" t="s">
        <v>424</v>
      </c>
      <c r="C22" s="80">
        <f>SUM(D22:G22)</f>
        <v>65081041.42</v>
      </c>
      <c r="D22" s="244">
        <v>65081041.42</v>
      </c>
      <c r="E22" s="83"/>
      <c r="F22" s="83"/>
      <c r="G22" s="83"/>
      <c r="H22" s="85"/>
      <c r="I22" s="85"/>
    </row>
    <row r="23" spans="1:9" ht="11.25">
      <c r="A23" s="93"/>
      <c r="B23" s="93"/>
      <c r="C23" s="80"/>
      <c r="D23" s="83"/>
      <c r="E23" s="83"/>
      <c r="F23" s="83"/>
      <c r="G23" s="83"/>
      <c r="H23" s="85"/>
      <c r="I23" s="85"/>
    </row>
    <row r="24" spans="1:9" s="446" customFormat="1" ht="11.25">
      <c r="A24" s="449"/>
      <c r="B24" s="449" t="s">
        <v>425</v>
      </c>
      <c r="C24" s="449">
        <f>SUM(C22:C23)</f>
        <v>65081041.42</v>
      </c>
      <c r="D24" s="449">
        <f>SUM(D22:D23)</f>
        <v>65081041.42</v>
      </c>
      <c r="E24" s="449">
        <f>SUM(E22:E23)</f>
        <v>0</v>
      </c>
      <c r="F24" s="449">
        <f>SUM(F22:F23)</f>
        <v>0</v>
      </c>
      <c r="G24" s="449">
        <f>SUM(G22:G23)</f>
        <v>0</v>
      </c>
      <c r="H24" s="449"/>
      <c r="I24" s="449"/>
    </row>
    <row r="25" spans="1:9" s="143" customFormat="1" ht="11.25">
      <c r="A25" s="367"/>
      <c r="B25" s="368"/>
      <c r="C25" s="369"/>
      <c r="D25" s="370"/>
      <c r="E25" s="370"/>
      <c r="F25" s="370"/>
      <c r="G25" s="370"/>
      <c r="H25" s="370"/>
      <c r="I25" s="87"/>
    </row>
    <row r="26" spans="1:9" s="143" customFormat="1" ht="11.25" customHeight="1">
      <c r="A26" s="490" t="s">
        <v>1540</v>
      </c>
      <c r="B26" s="491"/>
      <c r="C26" s="491"/>
      <c r="D26" s="9"/>
      <c r="E26" s="20"/>
      <c r="F26" s="20"/>
      <c r="G26" s="9"/>
      <c r="H26" s="380"/>
      <c r="I26" s="466" t="s">
        <v>52</v>
      </c>
    </row>
    <row r="27" spans="1:9" s="143" customFormat="1" ht="11.25">
      <c r="A27" s="21"/>
      <c r="B27" s="21"/>
      <c r="C27" s="20"/>
      <c r="D27" s="20"/>
      <c r="E27" s="20"/>
      <c r="F27" s="20"/>
      <c r="G27" s="9"/>
      <c r="H27" s="380"/>
      <c r="I27" s="380"/>
    </row>
    <row r="28" spans="1:9" s="143" customFormat="1" ht="11.25">
      <c r="A28" s="466" t="s">
        <v>46</v>
      </c>
      <c r="B28" s="466" t="s">
        <v>47</v>
      </c>
      <c r="C28" s="466" t="s">
        <v>53</v>
      </c>
      <c r="D28" s="466" t="s">
        <v>54</v>
      </c>
      <c r="E28" s="466" t="s">
        <v>55</v>
      </c>
      <c r="F28" s="466" t="s">
        <v>56</v>
      </c>
      <c r="G28" s="466" t="s">
        <v>57</v>
      </c>
      <c r="H28" s="466" t="s">
        <v>58</v>
      </c>
      <c r="I28" s="466" t="s">
        <v>59</v>
      </c>
    </row>
    <row r="29" spans="1:9" s="143" customFormat="1" ht="11.25">
      <c r="A29" s="246" t="s">
        <v>1541</v>
      </c>
      <c r="B29" s="225" t="s">
        <v>1542</v>
      </c>
      <c r="C29" s="80">
        <f>SUM(D29:G29)</f>
        <v>70235.86</v>
      </c>
      <c r="D29" s="244">
        <v>70235.86</v>
      </c>
      <c r="E29" s="83"/>
      <c r="F29" s="83"/>
      <c r="G29" s="83"/>
      <c r="H29" s="85"/>
      <c r="I29" s="85"/>
    </row>
    <row r="30" spans="1:9" s="143" customFormat="1" ht="11.25">
      <c r="A30" s="93"/>
      <c r="B30" s="93"/>
      <c r="C30" s="80"/>
      <c r="D30" s="83"/>
      <c r="E30" s="83"/>
      <c r="F30" s="83"/>
      <c r="G30" s="83"/>
      <c r="H30" s="85"/>
      <c r="I30" s="85"/>
    </row>
    <row r="31" spans="1:9" s="446" customFormat="1" ht="11.25">
      <c r="A31" s="449"/>
      <c r="B31" s="449" t="s">
        <v>1543</v>
      </c>
      <c r="C31" s="449">
        <f>SUM(C29:C30)</f>
        <v>70235.86</v>
      </c>
      <c r="D31" s="449">
        <f>SUM(D29:D30)</f>
        <v>70235.86</v>
      </c>
      <c r="E31" s="449">
        <f>SUM(E29:E30)</f>
        <v>0</v>
      </c>
      <c r="F31" s="449">
        <f>SUM(F29:F30)</f>
        <v>0</v>
      </c>
      <c r="G31" s="449">
        <f>SUM(G29:G30)</f>
        <v>0</v>
      </c>
      <c r="H31" s="449"/>
      <c r="I31" s="449"/>
    </row>
    <row r="32" spans="1:9" s="143" customFormat="1" ht="11.25">
      <c r="A32" s="380"/>
      <c r="B32" s="380"/>
      <c r="C32" s="9"/>
      <c r="D32" s="9"/>
      <c r="E32" s="9"/>
      <c r="F32" s="9"/>
      <c r="G32" s="9"/>
      <c r="H32" s="380"/>
      <c r="I32" s="380"/>
    </row>
    <row r="33" spans="1:9" s="143" customFormat="1" ht="11.25">
      <c r="A33" s="490" t="s">
        <v>1429</v>
      </c>
      <c r="B33" s="491"/>
      <c r="C33" s="491"/>
      <c r="D33" s="9"/>
      <c r="E33" s="20"/>
      <c r="F33" s="20"/>
      <c r="G33" s="9"/>
      <c r="H33" s="380"/>
      <c r="I33" s="466" t="s">
        <v>52</v>
      </c>
    </row>
    <row r="34" spans="1:9" s="143" customFormat="1" ht="11.25">
      <c r="A34" s="21"/>
      <c r="B34" s="21"/>
      <c r="C34" s="20"/>
      <c r="D34" s="20"/>
      <c r="E34" s="20"/>
      <c r="F34" s="20"/>
      <c r="G34" s="9"/>
      <c r="H34" s="380"/>
      <c r="I34" s="380"/>
    </row>
    <row r="35" spans="1:9" s="143" customFormat="1" ht="11.25">
      <c r="A35" s="466" t="s">
        <v>46</v>
      </c>
      <c r="B35" s="466" t="s">
        <v>47</v>
      </c>
      <c r="C35" s="466" t="s">
        <v>53</v>
      </c>
      <c r="D35" s="466" t="s">
        <v>54</v>
      </c>
      <c r="E35" s="466" t="s">
        <v>55</v>
      </c>
      <c r="F35" s="466" t="s">
        <v>56</v>
      </c>
      <c r="G35" s="466" t="s">
        <v>57</v>
      </c>
      <c r="H35" s="466" t="s">
        <v>58</v>
      </c>
      <c r="I35" s="466" t="s">
        <v>59</v>
      </c>
    </row>
    <row r="36" spans="1:9" s="143" customFormat="1" ht="11.25">
      <c r="A36" s="246" t="s">
        <v>1430</v>
      </c>
      <c r="B36" s="239" t="s">
        <v>1431</v>
      </c>
      <c r="C36" s="80">
        <f>SUM(D36:G36)</f>
        <v>172526.81</v>
      </c>
      <c r="D36" s="80">
        <v>172526.81</v>
      </c>
      <c r="E36" s="83"/>
      <c r="F36" s="83"/>
      <c r="G36" s="83"/>
      <c r="H36" s="85"/>
      <c r="I36" s="85"/>
    </row>
    <row r="37" spans="1:9" s="143" customFormat="1" ht="11.25">
      <c r="A37" s="246" t="s">
        <v>1432</v>
      </c>
      <c r="B37" s="239" t="s">
        <v>1433</v>
      </c>
      <c r="C37" s="80">
        <f>SUM(D37:G37)</f>
        <v>630000</v>
      </c>
      <c r="D37" s="80">
        <v>630000</v>
      </c>
      <c r="E37" s="83"/>
      <c r="F37" s="83"/>
      <c r="G37" s="83"/>
      <c r="H37" s="85"/>
      <c r="I37" s="85"/>
    </row>
    <row r="38" spans="1:9" s="143" customFormat="1" ht="22.5">
      <c r="A38" s="246" t="s">
        <v>1434</v>
      </c>
      <c r="B38" s="239" t="s">
        <v>1435</v>
      </c>
      <c r="C38" s="80">
        <f>SUM(D38:G38)</f>
        <v>800000</v>
      </c>
      <c r="D38" s="80">
        <v>800000</v>
      </c>
      <c r="E38" s="83"/>
      <c r="F38" s="83"/>
      <c r="G38" s="83"/>
      <c r="H38" s="85"/>
      <c r="I38" s="85"/>
    </row>
    <row r="39" spans="1:9" s="446" customFormat="1" ht="11.25">
      <c r="A39" s="449"/>
      <c r="B39" s="449" t="s">
        <v>1436</v>
      </c>
      <c r="C39" s="449">
        <f>SUM(C36:C38)</f>
        <v>1602526.81</v>
      </c>
      <c r="D39" s="449">
        <f>SUM(D36:D38)</f>
        <v>1602526.81</v>
      </c>
      <c r="E39" s="449">
        <f>SUM(E36:E38)</f>
        <v>0</v>
      </c>
      <c r="F39" s="449">
        <f>SUM(F36:F38)</f>
        <v>0</v>
      </c>
      <c r="G39" s="449">
        <f>SUM(G36:G38)</f>
        <v>0</v>
      </c>
      <c r="H39" s="449"/>
      <c r="I39" s="449"/>
    </row>
    <row r="40" spans="3:7" s="143" customFormat="1" ht="11.25">
      <c r="C40" s="9"/>
      <c r="D40" s="9"/>
      <c r="E40" s="9"/>
      <c r="F40" s="9"/>
      <c r="G40" s="9"/>
    </row>
    <row r="41" spans="3:7" s="143" customFormat="1" ht="11.25">
      <c r="C41" s="9"/>
      <c r="D41" s="9"/>
      <c r="E41" s="9"/>
      <c r="F41" s="9"/>
      <c r="G41" s="9"/>
    </row>
    <row r="42" spans="3:7" s="143" customFormat="1" ht="11.25">
      <c r="C42" s="9"/>
      <c r="D42" s="9"/>
      <c r="E42" s="9"/>
      <c r="F42" s="9"/>
      <c r="G42" s="9"/>
    </row>
    <row r="43" spans="3:7" s="143" customFormat="1" ht="11.25">
      <c r="C43" s="9"/>
      <c r="D43" s="9"/>
      <c r="E43" s="9"/>
      <c r="F43" s="9"/>
      <c r="G43" s="9"/>
    </row>
    <row r="44" spans="3:7" s="143" customFormat="1" ht="11.25">
      <c r="C44" s="9"/>
      <c r="D44" s="9"/>
      <c r="E44" s="9"/>
      <c r="F44" s="9"/>
      <c r="G44" s="9"/>
    </row>
    <row r="45" spans="3:7" s="143" customFormat="1" ht="11.25">
      <c r="C45" s="9"/>
      <c r="D45" s="9"/>
      <c r="E45" s="9"/>
      <c r="F45" s="9"/>
      <c r="G45" s="9"/>
    </row>
    <row r="46" spans="3:7" s="143" customFormat="1" ht="11.25">
      <c r="C46" s="9"/>
      <c r="D46" s="9"/>
      <c r="E46" s="9"/>
      <c r="F46" s="9"/>
      <c r="G46" s="9"/>
    </row>
    <row r="47" spans="3:7" s="143" customFormat="1" ht="11.25">
      <c r="C47" s="9"/>
      <c r="D47" s="9"/>
      <c r="E47" s="9"/>
      <c r="F47" s="9"/>
      <c r="G47" s="9"/>
    </row>
    <row r="48" spans="3:7" s="143" customFormat="1" ht="11.25">
      <c r="C48" s="9"/>
      <c r="D48" s="9"/>
      <c r="E48" s="9"/>
      <c r="F48" s="9"/>
      <c r="G48" s="9"/>
    </row>
    <row r="49" spans="3:7" s="143" customFormat="1" ht="11.25">
      <c r="C49" s="9"/>
      <c r="D49" s="9"/>
      <c r="E49" s="9"/>
      <c r="F49" s="9"/>
      <c r="G49" s="9"/>
    </row>
    <row r="50" spans="3:7" s="143" customFormat="1" ht="11.25">
      <c r="C50" s="9"/>
      <c r="D50" s="9"/>
      <c r="E50" s="9"/>
      <c r="F50" s="9"/>
      <c r="G50" s="9"/>
    </row>
    <row r="51" spans="3:7" s="143" customFormat="1" ht="11.25">
      <c r="C51" s="9"/>
      <c r="D51" s="9"/>
      <c r="E51" s="9"/>
      <c r="F51" s="9"/>
      <c r="G51" s="9"/>
    </row>
    <row r="52" spans="3:7" s="143" customFormat="1" ht="11.25">
      <c r="C52" s="9"/>
      <c r="D52" s="9"/>
      <c r="E52" s="9"/>
      <c r="F52" s="9"/>
      <c r="G52" s="9"/>
    </row>
    <row r="53" spans="3:7" s="143" customFormat="1" ht="11.25">
      <c r="C53" s="9"/>
      <c r="D53" s="9"/>
      <c r="E53" s="9"/>
      <c r="F53" s="9"/>
      <c r="G53" s="9"/>
    </row>
    <row r="54" spans="3:7" s="143" customFormat="1" ht="11.25">
      <c r="C54" s="9"/>
      <c r="D54" s="9"/>
      <c r="E54" s="9"/>
      <c r="F54" s="9"/>
      <c r="G54" s="9"/>
    </row>
    <row r="55" spans="3:7" s="143" customFormat="1" ht="11.25">
      <c r="C55" s="9"/>
      <c r="D55" s="9"/>
      <c r="E55" s="9"/>
      <c r="F55" s="9"/>
      <c r="G55" s="9"/>
    </row>
    <row r="56" spans="3:7" s="143" customFormat="1" ht="11.25">
      <c r="C56" s="9"/>
      <c r="D56" s="9"/>
      <c r="E56" s="9"/>
      <c r="F56" s="9"/>
      <c r="G56" s="9"/>
    </row>
    <row r="57" spans="3:7" s="143" customFormat="1" ht="11.25">
      <c r="C57" s="9"/>
      <c r="D57" s="9"/>
      <c r="E57" s="9"/>
      <c r="F57" s="9"/>
      <c r="G57" s="9"/>
    </row>
    <row r="58" spans="3:7" s="143" customFormat="1" ht="11.25">
      <c r="C58" s="9"/>
      <c r="D58" s="9"/>
      <c r="E58" s="9"/>
      <c r="F58" s="9"/>
      <c r="G58" s="9"/>
    </row>
    <row r="59" spans="3:7" s="143" customFormat="1" ht="11.25">
      <c r="C59" s="9"/>
      <c r="D59" s="9"/>
      <c r="E59" s="9"/>
      <c r="F59" s="9"/>
      <c r="G59" s="9"/>
    </row>
    <row r="60" spans="3:7" s="143" customFormat="1" ht="11.25">
      <c r="C60" s="9"/>
      <c r="D60" s="9"/>
      <c r="E60" s="9"/>
      <c r="F60" s="9"/>
      <c r="G60" s="9"/>
    </row>
    <row r="61" spans="3:7" s="143" customFormat="1" ht="11.25">
      <c r="C61" s="9"/>
      <c r="D61" s="9"/>
      <c r="E61" s="9"/>
      <c r="F61" s="9"/>
      <c r="G61" s="9"/>
    </row>
    <row r="62" spans="3:7" s="143" customFormat="1" ht="11.25">
      <c r="C62" s="9"/>
      <c r="D62" s="9"/>
      <c r="E62" s="9"/>
      <c r="F62" s="9"/>
      <c r="G62" s="9"/>
    </row>
    <row r="63" spans="3:7" s="143" customFormat="1" ht="11.25">
      <c r="C63" s="9"/>
      <c r="D63" s="9"/>
      <c r="E63" s="9"/>
      <c r="F63" s="9"/>
      <c r="G63" s="9"/>
    </row>
    <row r="64" spans="3:7" s="143" customFormat="1" ht="11.25">
      <c r="C64" s="9"/>
      <c r="D64" s="9"/>
      <c r="E64" s="9"/>
      <c r="F64" s="9"/>
      <c r="G64" s="9"/>
    </row>
    <row r="65" spans="3:7" s="143" customFormat="1" ht="11.25">
      <c r="C65" s="9"/>
      <c r="D65" s="9"/>
      <c r="E65" s="9"/>
      <c r="F65" s="9"/>
      <c r="G65" s="9"/>
    </row>
    <row r="66" spans="3:7" s="143" customFormat="1" ht="11.25">
      <c r="C66" s="9"/>
      <c r="D66" s="9"/>
      <c r="E66" s="9"/>
      <c r="F66" s="9"/>
      <c r="G66" s="9"/>
    </row>
    <row r="67" spans="3:7" s="143" customFormat="1" ht="11.25">
      <c r="C67" s="9"/>
      <c r="D67" s="9"/>
      <c r="E67" s="9"/>
      <c r="F67" s="9"/>
      <c r="G67" s="9"/>
    </row>
    <row r="68" spans="3:7" s="143" customFormat="1" ht="11.25">
      <c r="C68" s="9"/>
      <c r="D68" s="9"/>
      <c r="E68" s="9"/>
      <c r="F68" s="9"/>
      <c r="G68" s="9"/>
    </row>
    <row r="69" spans="3:7" s="143" customFormat="1" ht="11.25">
      <c r="C69" s="9"/>
      <c r="D69" s="9"/>
      <c r="E69" s="9"/>
      <c r="F69" s="9"/>
      <c r="G69" s="9"/>
    </row>
    <row r="70" spans="3:7" s="143" customFormat="1" ht="11.25">
      <c r="C70" s="9"/>
      <c r="D70" s="9"/>
      <c r="E70" s="9"/>
      <c r="F70" s="9"/>
      <c r="G70" s="9"/>
    </row>
    <row r="71" spans="1:8" ht="11.25">
      <c r="A71" s="22"/>
      <c r="B71" s="22"/>
      <c r="C71" s="23"/>
      <c r="D71" s="23"/>
      <c r="E71" s="23"/>
      <c r="F71" s="23"/>
      <c r="G71" s="23"/>
      <c r="H71" s="22"/>
    </row>
    <row r="72" spans="1:2" ht="11.25">
      <c r="A72" s="144"/>
      <c r="B72" s="145"/>
    </row>
    <row r="73" spans="1:2" ht="11.25">
      <c r="A73" s="144"/>
      <c r="B73" s="145"/>
    </row>
    <row r="74" spans="1:2" ht="11.25">
      <c r="A74" s="144"/>
      <c r="B74" s="145"/>
    </row>
    <row r="75" spans="1:2" ht="11.25">
      <c r="A75" s="144"/>
      <c r="B75" s="145"/>
    </row>
    <row r="76" spans="1:2" ht="11.25">
      <c r="A76" s="144"/>
      <c r="B76" s="145"/>
    </row>
  </sheetData>
  <sheetProtection/>
  <mergeCells count="5">
    <mergeCell ref="A5:C5"/>
    <mergeCell ref="A12:G12"/>
    <mergeCell ref="A19:C19"/>
    <mergeCell ref="A33:C33"/>
    <mergeCell ref="A26:C26"/>
  </mergeCells>
  <dataValidations count="11">
    <dataValidation allowBlank="1" showInputMessage="1" showErrorMessage="1" prompt="Indicar si el deudor ya sobrepasó el plazo estipulado para pago, 90, 180 o 365 días." sqref="I14 I21 I7 I35 I28"/>
    <dataValidation allowBlank="1" showInputMessage="1" showErrorMessage="1" prompt="Informar sobre caraterísticas cualitativas de la cuenta, ejemplo: acciones implementadas para su recuperación, causas de la demora en su recuperación." sqref="H14 H21 H7 H35 H28"/>
    <dataValidation allowBlank="1" showInputMessage="1" showErrorMessage="1" prompt="Importe de la cuentas por cobrar con vencimiento mayor a 365 días." sqref="G14 G21 G7 G35 G28"/>
    <dataValidation allowBlank="1" showInputMessage="1" showErrorMessage="1" prompt="Importe de la cuentas por cobrar con fecha de vencimiento de 181 a 365 días." sqref="F14 F21 F7 F35 F28"/>
    <dataValidation allowBlank="1" showInputMessage="1" showErrorMessage="1" prompt="Importe de la cuentas por cobrar con fecha de vencimiento de 91 a 180 días." sqref="E14 E21 E7 E35 E28"/>
    <dataValidation allowBlank="1" showInputMessage="1" showErrorMessage="1" prompt="Importe de la cuentas por cobrar con fecha de vencimiento de 1 a 90 días." sqref="D14 D21 D7 D35 D28"/>
    <dataValidation allowBlank="1" showInputMessage="1" showErrorMessage="1" prompt="Corresponde al nombre o descripción de la cuenta de acuerdo al Plan de Cuentas emitido por el CONAC." sqref="B14 B21 B7 B35 B28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"/>
    <dataValidation allowBlank="1" showInputMessage="1" showErrorMessage="1" prompt="Saldo final del periodo de la información financiera trimestral presentada, el cual debe coincidir con la suma de las columnas de 90, 180, 365 y más de 365 días." sqref="C7"/>
    <dataValidation allowBlank="1" showInputMessage="1" showErrorMessage="1" prompt="Corresponde al número de la cuenta de acuerdo al Plan de Cuentas emitido por el CONAC (DOF 22/11/2010). Excepto cuentas por cobrar de contribuciones o fideicomisos que se encuentran dentro de inversiones financieras..." sqref="A14 A21 A35 A28"/>
    <dataValidation allowBlank="1" showInputMessage="1" showErrorMessage="1" prompt="Saldo final del periodo de la cuenta pública presentada, el cual debe coincidir con la suma de las columnas de 90, 180, 365 y más de 365 días (mensual:  enero, febrero, marzo, etc.; trimestral: 1er, 2do, 3ro. o 4to.)." sqref="C14 C21 C35 C28"/>
  </dataValidations>
  <printOptions/>
  <pageMargins left="0.7" right="0.7" top="0.75" bottom="0.75" header="0.3" footer="0.3"/>
  <pageSetup fitToHeight="1" fitToWidth="1"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20.7109375" style="38" customWidth="1"/>
    <col min="2" max="7" width="11.421875" style="38" customWidth="1"/>
    <col min="8" max="8" width="17.7109375" style="38" customWidth="1"/>
    <col min="9" max="16384" width="11.421875" style="38" customWidth="1"/>
  </cols>
  <sheetData>
    <row r="1" spans="1:8" ht="11.25">
      <c r="A1" s="3" t="s">
        <v>43</v>
      </c>
      <c r="B1" s="3"/>
      <c r="C1" s="3"/>
      <c r="D1" s="3"/>
      <c r="E1" s="3"/>
      <c r="F1" s="3"/>
      <c r="G1" s="3"/>
      <c r="H1" s="7"/>
    </row>
    <row r="2" spans="1:8" ht="11.25">
      <c r="A2" s="3" t="s">
        <v>195</v>
      </c>
      <c r="B2" s="3"/>
      <c r="C2" s="3"/>
      <c r="D2" s="3"/>
      <c r="E2" s="3"/>
      <c r="F2" s="3"/>
      <c r="G2" s="3"/>
      <c r="H2" s="155"/>
    </row>
    <row r="3" spans="1:8" ht="11.25">
      <c r="A3" s="3"/>
      <c r="B3" s="3"/>
      <c r="C3" s="3"/>
      <c r="D3" s="3"/>
      <c r="E3" s="3"/>
      <c r="F3" s="3"/>
      <c r="G3" s="3"/>
      <c r="H3" s="155"/>
    </row>
    <row r="4" spans="1:8" ht="11.25" customHeight="1">
      <c r="A4" s="155"/>
      <c r="B4" s="155"/>
      <c r="C4" s="155"/>
      <c r="D4" s="155"/>
      <c r="E4" s="155"/>
      <c r="F4" s="155"/>
      <c r="G4" s="3"/>
      <c r="H4" s="155"/>
    </row>
    <row r="5" spans="1:9" ht="11.25" customHeight="1">
      <c r="A5" s="490" t="s">
        <v>291</v>
      </c>
      <c r="B5" s="491"/>
      <c r="C5" s="491"/>
      <c r="D5" s="490"/>
      <c r="E5" s="491"/>
      <c r="F5" s="36"/>
      <c r="G5" s="36"/>
      <c r="H5" s="490" t="s">
        <v>293</v>
      </c>
      <c r="I5" s="491"/>
    </row>
    <row r="6" spans="10:17" ht="11.25">
      <c r="J6" s="492"/>
      <c r="K6" s="492"/>
      <c r="L6" s="492"/>
      <c r="M6" s="492"/>
      <c r="N6" s="492"/>
      <c r="O6" s="492"/>
      <c r="P6" s="492"/>
      <c r="Q6" s="492"/>
    </row>
    <row r="7" ht="11.25">
      <c r="A7" s="3" t="s">
        <v>83</v>
      </c>
    </row>
    <row r="8" spans="1:8" ht="52.5" customHeight="1">
      <c r="A8" s="493" t="s">
        <v>292</v>
      </c>
      <c r="B8" s="493"/>
      <c r="C8" s="493"/>
      <c r="D8" s="493"/>
      <c r="E8" s="493"/>
      <c r="F8" s="493"/>
      <c r="G8" s="493"/>
      <c r="H8" s="493"/>
    </row>
  </sheetData>
  <sheetProtection/>
  <mergeCells count="5">
    <mergeCell ref="J6:Q6"/>
    <mergeCell ref="A8:H8"/>
    <mergeCell ref="A5:C5"/>
    <mergeCell ref="D5:E5"/>
    <mergeCell ref="H5:I5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SheetLayoutView="100" zoomScalePageLayoutView="0" workbookViewId="0" topLeftCell="A1">
      <selection activeCell="D5" sqref="D5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1875" style="8" customWidth="1"/>
  </cols>
  <sheetData>
    <row r="1" spans="1:4" ht="11.25">
      <c r="A1" s="3" t="s">
        <v>43</v>
      </c>
      <c r="B1" s="3"/>
      <c r="D1" s="7"/>
    </row>
    <row r="2" spans="1:2" ht="11.25">
      <c r="A2" s="3" t="s">
        <v>195</v>
      </c>
      <c r="B2" s="3"/>
    </row>
    <row r="5" spans="1:4" s="19" customFormat="1" ht="11.25" customHeight="1">
      <c r="A5" s="466" t="s">
        <v>60</v>
      </c>
      <c r="B5" s="146"/>
      <c r="C5" s="24"/>
      <c r="D5" s="466" t="s">
        <v>61</v>
      </c>
    </row>
    <row r="6" spans="1:4" ht="11.25">
      <c r="A6" s="25"/>
      <c r="B6" s="25"/>
      <c r="C6" s="26"/>
      <c r="D6" s="27"/>
    </row>
    <row r="7" spans="1:4" ht="15" customHeight="1">
      <c r="A7" s="466" t="s">
        <v>46</v>
      </c>
      <c r="B7" s="466" t="s">
        <v>47</v>
      </c>
      <c r="C7" s="466" t="s">
        <v>48</v>
      </c>
      <c r="D7" s="466" t="s">
        <v>62</v>
      </c>
    </row>
    <row r="8" spans="1:4" ht="11.25">
      <c r="A8" s="93"/>
      <c r="B8" s="85"/>
      <c r="C8" s="83"/>
      <c r="D8" s="85"/>
    </row>
    <row r="9" spans="1:4" s="155" customFormat="1" ht="11.25">
      <c r="A9" s="93"/>
      <c r="B9" s="85"/>
      <c r="C9" s="83"/>
      <c r="D9" s="85"/>
    </row>
    <row r="10" spans="1:4" s="155" customFormat="1" ht="11.25">
      <c r="A10" s="93"/>
      <c r="B10" s="85"/>
      <c r="C10" s="83"/>
      <c r="D10" s="85"/>
    </row>
    <row r="11" spans="1:4" s="155" customFormat="1" ht="11.25">
      <c r="A11" s="93"/>
      <c r="B11" s="85"/>
      <c r="C11" s="83"/>
      <c r="D11" s="85"/>
    </row>
    <row r="12" spans="1:4" ht="11.25">
      <c r="A12" s="93"/>
      <c r="B12" s="85"/>
      <c r="C12" s="83"/>
      <c r="D12" s="85"/>
    </row>
    <row r="13" spans="1:4" ht="11.25">
      <c r="A13" s="93"/>
      <c r="B13" s="85"/>
      <c r="C13" s="83"/>
      <c r="D13" s="85"/>
    </row>
    <row r="14" spans="1:4" ht="11.25">
      <c r="A14" s="93"/>
      <c r="B14" s="85"/>
      <c r="C14" s="83"/>
      <c r="D14" s="85"/>
    </row>
    <row r="15" spans="1:4" ht="11.25">
      <c r="A15" s="93"/>
      <c r="B15" s="85"/>
      <c r="C15" s="83"/>
      <c r="D15" s="85"/>
    </row>
    <row r="16" spans="1:4" s="446" customFormat="1" ht="11.25">
      <c r="A16" s="445"/>
      <c r="B16" s="445" t="s">
        <v>213</v>
      </c>
      <c r="C16" s="450">
        <f>SUM(C8:C15)</f>
        <v>0</v>
      </c>
      <c r="D16" s="451"/>
    </row>
    <row r="17" spans="1:4" ht="11.25">
      <c r="A17" s="92"/>
      <c r="B17" s="92"/>
      <c r="C17" s="96"/>
      <c r="D17" s="92"/>
    </row>
    <row r="18" spans="1:4" ht="11.25">
      <c r="A18" s="92"/>
      <c r="B18" s="92"/>
      <c r="C18" s="96"/>
      <c r="D18" s="92"/>
    </row>
    <row r="19" spans="1:4" s="19" customFormat="1" ht="11.25" customHeight="1">
      <c r="A19" s="466" t="s">
        <v>63</v>
      </c>
      <c r="B19" s="92"/>
      <c r="C19" s="24"/>
      <c r="D19" s="466" t="s">
        <v>61</v>
      </c>
    </row>
    <row r="20" spans="1:4" ht="11.25">
      <c r="A20" s="25"/>
      <c r="B20" s="25"/>
      <c r="C20" s="26"/>
      <c r="D20" s="27"/>
    </row>
    <row r="21" spans="1:4" ht="15" customHeight="1">
      <c r="A21" s="466" t="s">
        <v>46</v>
      </c>
      <c r="B21" s="466" t="s">
        <v>47</v>
      </c>
      <c r="C21" s="466" t="s">
        <v>48</v>
      </c>
      <c r="D21" s="466" t="s">
        <v>62</v>
      </c>
    </row>
    <row r="22" spans="1:4" ht="11.25">
      <c r="A22" s="95"/>
      <c r="B22" s="99"/>
      <c r="C22" s="83"/>
      <c r="D22" s="85"/>
    </row>
    <row r="23" spans="1:4" s="151" customFormat="1" ht="11.25">
      <c r="A23" s="95"/>
      <c r="B23" s="99"/>
      <c r="C23" s="83"/>
      <c r="D23" s="85"/>
    </row>
    <row r="24" spans="1:4" s="151" customFormat="1" ht="11.25">
      <c r="A24" s="95"/>
      <c r="B24" s="99"/>
      <c r="C24" s="83"/>
      <c r="D24" s="85"/>
    </row>
    <row r="25" spans="1:4" ht="11.25">
      <c r="A25" s="95"/>
      <c r="B25" s="99"/>
      <c r="C25" s="83"/>
      <c r="D25" s="85"/>
    </row>
    <row r="26" spans="1:4" s="446" customFormat="1" ht="11.25">
      <c r="A26" s="444"/>
      <c r="B26" s="444" t="s">
        <v>214</v>
      </c>
      <c r="C26" s="448">
        <f>SUM(C22:C25)</f>
        <v>0</v>
      </c>
      <c r="D26" s="451"/>
    </row>
    <row r="28" ht="11.25">
      <c r="B28" s="8">
        <f>+UPPER(B17)</f>
      </c>
    </row>
  </sheetData>
  <sheetProtection/>
  <dataValidations count="6"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Método de valuación aplicados." sqref="D21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Saldo final de la Información Financiera Trimestral que se presenta (trimestral: 1er, 2do, 3ro. o 4to.)." sqref="C2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SheetLayoutView="100" zoomScalePageLayoutView="0" workbookViewId="0" topLeftCell="A1">
      <selection activeCell="G5" sqref="G5"/>
    </sheetView>
  </sheetViews>
  <sheetFormatPr defaultColWidth="11.421875" defaultRowHeight="15"/>
  <cols>
    <col min="1" max="1" width="14.28125" style="8" customWidth="1"/>
    <col min="2" max="2" width="39.8515625" style="8" bestFit="1" customWidth="1"/>
    <col min="3" max="3" width="13.140625" style="9" bestFit="1" customWidth="1"/>
    <col min="4" max="4" width="17.7109375" style="8" customWidth="1"/>
    <col min="5" max="5" width="14.421875" style="8" bestFit="1" customWidth="1"/>
    <col min="6" max="7" width="22.7109375" style="8" customWidth="1"/>
    <col min="8" max="16384" width="11.421875" style="8" customWidth="1"/>
  </cols>
  <sheetData>
    <row r="1" spans="1:7" s="19" customFormat="1" ht="11.25" customHeight="1">
      <c r="A1" s="29" t="s">
        <v>43</v>
      </c>
      <c r="B1" s="29"/>
      <c r="C1" s="156"/>
      <c r="D1" s="29"/>
      <c r="E1" s="29"/>
      <c r="F1" s="29"/>
      <c r="G1" s="30"/>
    </row>
    <row r="2" spans="1:7" s="19" customFormat="1" ht="11.25" customHeight="1">
      <c r="A2" s="29" t="s">
        <v>195</v>
      </c>
      <c r="B2" s="29"/>
      <c r="C2" s="156"/>
      <c r="D2" s="29"/>
      <c r="E2" s="29"/>
      <c r="F2" s="29"/>
      <c r="G2" s="29"/>
    </row>
    <row r="5" spans="1:7" ht="11.25" customHeight="1">
      <c r="A5" s="490" t="s">
        <v>64</v>
      </c>
      <c r="B5" s="491"/>
      <c r="C5" s="491"/>
      <c r="D5" s="380"/>
      <c r="E5" s="380"/>
      <c r="F5" s="380"/>
      <c r="G5" s="466" t="s">
        <v>65</v>
      </c>
    </row>
    <row r="6" spans="1:7" ht="11.25">
      <c r="A6" s="494"/>
      <c r="B6" s="494"/>
      <c r="C6" s="494"/>
      <c r="D6" s="494"/>
      <c r="E6" s="494"/>
      <c r="F6" s="494"/>
      <c r="G6" s="494"/>
    </row>
    <row r="7" spans="1:7" ht="15" customHeight="1">
      <c r="A7" s="467" t="s">
        <v>46</v>
      </c>
      <c r="B7" s="467" t="s">
        <v>47</v>
      </c>
      <c r="C7" s="467" t="s">
        <v>48</v>
      </c>
      <c r="D7" s="467" t="s">
        <v>49</v>
      </c>
      <c r="E7" s="467" t="s">
        <v>66</v>
      </c>
      <c r="F7" s="467" t="s">
        <v>67</v>
      </c>
      <c r="G7" s="467" t="s">
        <v>68</v>
      </c>
    </row>
    <row r="8" spans="1:7" ht="22.5">
      <c r="A8" s="227">
        <v>121300002</v>
      </c>
      <c r="B8" s="359" t="s">
        <v>1528</v>
      </c>
      <c r="C8" s="216">
        <v>7000000</v>
      </c>
      <c r="D8" s="360" t="s">
        <v>1437</v>
      </c>
      <c r="E8" s="361"/>
      <c r="F8" s="336" t="s">
        <v>1529</v>
      </c>
      <c r="G8" s="336" t="s">
        <v>1530</v>
      </c>
    </row>
    <row r="9" spans="1:7" s="155" customFormat="1" ht="45">
      <c r="A9" s="209">
        <v>121300003</v>
      </c>
      <c r="B9" s="359" t="s">
        <v>1528</v>
      </c>
      <c r="C9" s="371">
        <v>5307783.75</v>
      </c>
      <c r="D9" s="362" t="s">
        <v>1437</v>
      </c>
      <c r="E9" s="361"/>
      <c r="F9" s="336" t="s">
        <v>1531</v>
      </c>
      <c r="G9" s="336" t="s">
        <v>1532</v>
      </c>
    </row>
    <row r="10" spans="1:7" s="155" customFormat="1" ht="22.5">
      <c r="A10" s="209">
        <v>121300004</v>
      </c>
      <c r="B10" s="359" t="s">
        <v>1528</v>
      </c>
      <c r="C10" s="371">
        <v>1145843.65</v>
      </c>
      <c r="D10" s="363" t="s">
        <v>1437</v>
      </c>
      <c r="E10" s="364"/>
      <c r="F10" s="365" t="s">
        <v>1533</v>
      </c>
      <c r="G10" s="365" t="s">
        <v>1534</v>
      </c>
    </row>
    <row r="11" spans="1:7" s="155" customFormat="1" ht="22.5">
      <c r="A11" s="209">
        <v>121300005</v>
      </c>
      <c r="B11" s="225" t="s">
        <v>1636</v>
      </c>
      <c r="C11" s="388">
        <v>7400822.26</v>
      </c>
      <c r="D11" s="363" t="s">
        <v>1637</v>
      </c>
      <c r="E11" s="364"/>
      <c r="F11" s="225" t="s">
        <v>1638</v>
      </c>
      <c r="G11" s="365" t="s">
        <v>1639</v>
      </c>
    </row>
    <row r="12" spans="1:7" s="446" customFormat="1" ht="12">
      <c r="A12" s="449"/>
      <c r="B12" s="452" t="s">
        <v>1438</v>
      </c>
      <c r="C12" s="452">
        <f>SUM(C8:C11)</f>
        <v>20854449.66</v>
      </c>
      <c r="D12" s="449"/>
      <c r="E12" s="449"/>
      <c r="F12" s="449"/>
      <c r="G12" s="449"/>
    </row>
  </sheetData>
  <sheetProtection/>
  <mergeCells count="2">
    <mergeCell ref="A6:G6"/>
    <mergeCell ref="A5:C5"/>
  </mergeCells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Saldo final del importe fideicomitido del ente público del periodo que corresponde la cuenta pública presentada (mensual:  enero, febrero, marzo, etc.; trimestral: 1er, 2do, 3ro. o 4to.)." sqref="C7"/>
    <dataValidation allowBlank="1" showInputMessage="1" showErrorMessage="1" prompt="Corresponde al número de la cuenta de acuerdo al Plan de Cuentas emitido por el CONAC (DOF 22/11/2010)." sqref="A7"/>
  </dataValidation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zoomScalePageLayoutView="0" workbookViewId="0" topLeftCell="A1">
      <selection activeCell="D7" sqref="D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1875" style="8" customWidth="1"/>
  </cols>
  <sheetData>
    <row r="1" spans="1:5" ht="11.25">
      <c r="A1" s="3" t="s">
        <v>43</v>
      </c>
      <c r="B1" s="3"/>
      <c r="C1" s="4"/>
      <c r="D1" s="3"/>
      <c r="E1" s="7"/>
    </row>
    <row r="2" spans="1:5" ht="11.25">
      <c r="A2" s="3" t="s">
        <v>195</v>
      </c>
      <c r="B2" s="3"/>
      <c r="C2" s="4"/>
      <c r="D2" s="3"/>
      <c r="E2" s="3"/>
    </row>
    <row r="5" spans="1:5" ht="11.25" customHeight="1">
      <c r="A5" s="495" t="s">
        <v>69</v>
      </c>
      <c r="B5" s="496"/>
      <c r="E5" s="466" t="s">
        <v>70</v>
      </c>
    </row>
    <row r="6" spans="1:5" ht="11.25">
      <c r="A6" s="154"/>
      <c r="B6" s="154"/>
      <c r="C6" s="37"/>
      <c r="D6" s="154"/>
      <c r="E6" s="154"/>
    </row>
    <row r="7" spans="1:5" ht="15" customHeight="1">
      <c r="A7" s="466" t="s">
        <v>46</v>
      </c>
      <c r="B7" s="466" t="s">
        <v>47</v>
      </c>
      <c r="C7" s="466" t="s">
        <v>48</v>
      </c>
      <c r="D7" s="466" t="s">
        <v>49</v>
      </c>
      <c r="E7" s="466" t="s">
        <v>71</v>
      </c>
    </row>
    <row r="8" spans="1:5" s="137" customFormat="1" ht="11.25" customHeight="1">
      <c r="A8" s="100"/>
      <c r="B8" s="100"/>
      <c r="C8" s="98"/>
      <c r="D8" s="100"/>
      <c r="E8" s="100"/>
    </row>
    <row r="9" spans="1:5" s="155" customFormat="1" ht="11.25" customHeight="1">
      <c r="A9" s="100"/>
      <c r="B9" s="100"/>
      <c r="C9" s="98"/>
      <c r="D9" s="100"/>
      <c r="E9" s="100"/>
    </row>
    <row r="10" spans="1:5" s="155" customFormat="1" ht="11.25" customHeight="1">
      <c r="A10" s="100"/>
      <c r="B10" s="100"/>
      <c r="C10" s="98"/>
      <c r="D10" s="100"/>
      <c r="E10" s="100"/>
    </row>
    <row r="11" spans="1:5" s="155" customFormat="1" ht="11.25" customHeight="1">
      <c r="A11" s="100"/>
      <c r="B11" s="100"/>
      <c r="C11" s="98"/>
      <c r="D11" s="100"/>
      <c r="E11" s="100"/>
    </row>
    <row r="12" spans="1:5" s="155" customFormat="1" ht="11.25" customHeight="1">
      <c r="A12" s="100"/>
      <c r="B12" s="100"/>
      <c r="C12" s="98"/>
      <c r="D12" s="100"/>
      <c r="E12" s="100"/>
    </row>
    <row r="13" spans="1:5" s="155" customFormat="1" ht="11.25" customHeight="1">
      <c r="A13" s="100"/>
      <c r="B13" s="100"/>
      <c r="C13" s="98"/>
      <c r="D13" s="100"/>
      <c r="E13" s="100"/>
    </row>
    <row r="14" spans="1:5" s="151" customFormat="1" ht="11.25" customHeight="1">
      <c r="A14" s="100"/>
      <c r="B14" s="100"/>
      <c r="C14" s="98"/>
      <c r="D14" s="100"/>
      <c r="E14" s="100"/>
    </row>
    <row r="15" spans="1:5" ht="11.25">
      <c r="A15" s="100"/>
      <c r="B15" s="100"/>
      <c r="C15" s="98"/>
      <c r="D15" s="100"/>
      <c r="E15" s="100"/>
    </row>
    <row r="16" spans="1:5" ht="11.25">
      <c r="A16" s="444"/>
      <c r="B16" s="444" t="s">
        <v>217</v>
      </c>
      <c r="C16" s="444">
        <f>SUM(C8:C15)</f>
        <v>0</v>
      </c>
      <c r="D16" s="444"/>
      <c r="E16" s="444"/>
    </row>
  </sheetData>
  <sheetProtection/>
  <mergeCells count="1">
    <mergeCell ref="A5:B5"/>
  </mergeCells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Yazmin</cp:lastModifiedBy>
  <dcterms:created xsi:type="dcterms:W3CDTF">2012-12-11T20:36:24Z</dcterms:created>
  <dcterms:modified xsi:type="dcterms:W3CDTF">2017-02-10T17:49:08Z</dcterms:modified>
  <cp:category/>
  <cp:version/>
  <cp:contentType/>
  <cp:contentStatus/>
</cp:coreProperties>
</file>