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<sst xmlns="http://schemas.openxmlformats.org/spreadsheetml/2006/main" count="56" uniqueCount="28">
  <si>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</si>
  <si>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</si>
  <si>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</si>
  <si>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</si>
  <si>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</si>
  <si>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</si>
  <si>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</si>
  <si>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</si>
  <si>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</si>
  <si>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</si>
  <si>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</si>
  <si>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</si>
  <si>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</si>
  <si>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</si>
  <si>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</si>
  <si>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</si>
  <si>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</si>
  <si>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</si>
  <si>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</si>
  <si>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</si>
  <si>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</si>
  <si>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</si>
  <si>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</si>
  <si>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Ingresos del Gobierno</t>
  </si>
  <si>
    <t>Ingresos de Organismos y Empresas</t>
  </si>
  <si>
    <t>Ingresos derivados de financiamiento</t>
  </si>
  <si>
    <t>PATRONATO DE LA FERIA REGIONAL PUERTA DE ORO DEL BAJÍO
ESTADO ANALÍTICO DE INGRESOS POR RUBRO
DEL 1 DE ENERO AL 31 DE ENERO DE 2017</t>
  </si>
  <si>
    <t>PATRONATO DE LA FERIA REGIONAL PUERTA DE ORO DEL BAJÍO
ESTADO ANALÍTICO DE INGRESOS POR FUENTE DE FINANCIAMIENTO
DEL 1 DE ENERO AL 31 DE ENERO DE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</si>
</sst>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72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55" applyFont="1" applyFill="1" applyBorder="1" applyAlignment="1">
      <alignment vertical="top"/>
      <protection/>
    </xf>
    <xf numFmtId="4" fontId="0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24" fillId="0" borderId="10" xfId="56" applyFont="1" applyBorder="1" applyAlignment="1" applyProtection="1">
      <alignment horizontal="center" vertical="top"/>
      <protection hidden="1" locked="0"/>
    </xf>
    <xf numFmtId="0" fontId="38" fillId="0" borderId="0" xfId="55" applyFont="1" applyFill="1" applyBorder="1" applyAlignment="1" applyProtection="1">
      <alignment vertical="top" wrapText="1"/>
      <protection locked="0"/>
    </xf>
    <xf numFmtId="0" fontId="0" fillId="0" borderId="10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left" vertical="top" indent="1"/>
      <protection locked="0"/>
    </xf>
    <xf numFmtId="0" fontId="0" fillId="0" borderId="0" xfId="55" applyFont="1" applyFill="1" applyBorder="1" applyAlignment="1" applyProtection="1">
      <alignment horizontal="center" vertical="top"/>
      <protection locked="0"/>
    </xf>
    <xf numFmtId="0" fontId="0" fillId="0" borderId="11" xfId="55" applyFont="1" applyFill="1" applyBorder="1" applyAlignment="1" applyProtection="1" quotePrefix="1">
      <alignment horizontal="center" vertical="top"/>
      <protection locked="0"/>
    </xf>
    <xf numFmtId="0" fontId="0" fillId="0" borderId="12" xfId="55" applyFont="1" applyFill="1" applyBorder="1" applyAlignment="1" applyProtection="1">
      <alignment vertical="top"/>
      <protection locked="0"/>
    </xf>
    <xf numFmtId="49" fontId="0" fillId="0" borderId="0" xfId="55" applyNumberFormat="1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0" fontId="24" fillId="0" borderId="13" xfId="56" applyFont="1" applyBorder="1" applyAlignment="1" applyProtection="1">
      <alignment horizontal="center" vertical="top"/>
      <protection hidden="1"/>
    </xf>
    <xf numFmtId="0" fontId="24" fillId="0" borderId="10" xfId="56" applyFont="1" applyBorder="1" applyAlignment="1" applyProtection="1">
      <alignment horizontal="center" vertical="top"/>
      <protection/>
    </xf>
    <xf numFmtId="0" fontId="38" fillId="0" borderId="0" xfId="55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horizontal="left" vertical="top"/>
      <protection locked="0"/>
    </xf>
    <xf numFmtId="0" fontId="38" fillId="0" borderId="0" xfId="55" applyFont="1" applyFill="1" applyBorder="1" applyAlignment="1" applyProtection="1">
      <alignment horizontal="left" vertical="top"/>
      <protection locked="0"/>
    </xf>
    <xf numFmtId="0" fontId="0" fillId="0" borderId="0" xfId="55" applyFont="1" applyFill="1" applyBorder="1" applyAlignment="1" applyProtection="1">
      <alignment vertical="top"/>
      <protection/>
    </xf>
    <xf numFmtId="0" fontId="24" fillId="33" borderId="14" xfId="55" applyFont="1" applyFill="1" applyBorder="1" applyAlignment="1">
      <alignment horizontal="center" vertical="center"/>
      <protection/>
    </xf>
    <xf numFmtId="0" fontId="24" fillId="34" borderId="14" xfId="55" applyFont="1" applyFill="1" applyBorder="1" applyAlignment="1">
      <alignment horizontal="center" vertical="center" wrapText="1"/>
      <protection/>
    </xf>
    <xf numFmtId="0" fontId="24" fillId="35" borderId="15" xfId="55" applyFont="1" applyFill="1" applyBorder="1" applyAlignment="1" applyProtection="1">
      <alignment horizontal="center" vertical="center" wrapText="1"/>
      <protection locked="0"/>
    </xf>
    <xf numFmtId="0" fontId="24" fillId="36" borderId="16" xfId="55" applyFont="1" applyFill="1" applyBorder="1" applyAlignment="1" applyProtection="1">
      <alignment horizontal="center" vertical="center" wrapText="1"/>
      <protection locked="0"/>
    </xf>
    <xf numFmtId="0" fontId="24" fillId="37" borderId="17" xfId="55" applyFont="1" applyFill="1" applyBorder="1" applyAlignment="1" applyProtection="1">
      <alignment horizontal="center" vertical="center" wrapText="1"/>
      <protection locked="0"/>
    </xf>
    <xf numFmtId="43" fontId="38" fillId="0" borderId="0" xfId="48" applyFont="1" applyFill="1" applyBorder="1" applyAlignment="1" applyProtection="1">
      <alignment vertical="top"/>
      <protection locked="0"/>
    </xf>
    <xf numFmtId="43" fontId="38" fillId="0" borderId="18" xfId="48" applyFont="1" applyFill="1" applyBorder="1" applyAlignment="1" applyProtection="1">
      <alignment vertical="top"/>
      <protection locked="0"/>
    </xf>
    <xf numFmtId="43" fontId="38" fillId="0" borderId="19" xfId="48" applyFont="1" applyFill="1" applyBorder="1" applyAlignment="1" applyProtection="1">
      <alignment vertical="top"/>
      <protection locked="0"/>
    </xf>
    <xf numFmtId="43" fontId="0" fillId="0" borderId="0" xfId="48" applyFont="1" applyFill="1" applyBorder="1" applyAlignment="1" applyProtection="1">
      <alignment vertical="top"/>
      <protection locked="0"/>
    </xf>
    <xf numFmtId="43" fontId="0" fillId="0" borderId="19" xfId="48" applyFont="1" applyFill="1" applyBorder="1" applyAlignment="1" applyProtection="1">
      <alignment vertical="top"/>
      <protection locked="0"/>
    </xf>
    <xf numFmtId="43" fontId="38" fillId="0" borderId="12" xfId="48" applyFont="1" applyFill="1" applyBorder="1" applyAlignment="1" applyProtection="1">
      <alignment vertical="top"/>
      <protection locked="0"/>
    </xf>
    <xf numFmtId="43" fontId="38" fillId="0" borderId="20" xfId="48" applyFont="1" applyFill="1" applyBorder="1" applyAlignment="1" applyProtection="1">
      <alignment vertical="top"/>
      <protection locked="0"/>
    </xf>
    <xf numFmtId="43" fontId="0" fillId="0" borderId="12" xfId="48" applyFont="1" applyFill="1" applyBorder="1" applyAlignment="1" applyProtection="1">
      <alignment vertical="top"/>
      <protection locked="0"/>
    </xf>
    <xf numFmtId="43" fontId="0" fillId="0" borderId="20" xfId="48" applyFont="1" applyFill="1" applyBorder="1" applyAlignment="1" applyProtection="1">
      <alignment vertical="top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19</xdr:row>
      <xdr:rowOff>104775</xdr:rowOff>
    </xdr:from>
    <xdr:to>
      <xdr:col>1</xdr:col>
      <xdr:colOff>228600</xdr:colOff>
      <xdr:row>19</xdr:row>
      <xdr:rowOff>714375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8140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57150</xdr:rowOff>
    </xdr:from>
    <xdr:to>
      <xdr:col>1</xdr:col>
      <xdr:colOff>161925</xdr:colOff>
      <xdr:row>0</xdr:row>
      <xdr:rowOff>666750</xdr:rowOff>
    </xdr:to>
    <xdr:pic>
      <xdr:nvPicPr>
        <xdr:cNvPr id="2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C45" sqref="C45"/>
    </sheetView>
  </sheetViews>
  <sheetFormatPr defaultColWidth="12" defaultRowHeight="11.25"/>
  <cols>
    <col min="1" max="1" width="12" style="3" customWidth="1"/>
    <col min="2" max="2" width="48.83203125" style="3" bestFit="1" customWidth="1"/>
    <col min="3" max="3" width="14" style="3" bestFit="1" customWidth="1"/>
    <col min="4" max="4" width="16.83203125" style="3" bestFit="1" customWidth="1"/>
    <col min="5" max="5" width="14" style="3" bestFit="1" customWidth="1"/>
    <col min="6" max="7" width="12.83203125" style="3" bestFit="1" customWidth="1"/>
    <col min="8" max="8" width="14" style="3" bestFit="1" customWidth="1"/>
    <col min="9" max="9" width="12.5" style="3" bestFit="1" customWidth="1"/>
    <col min="10" max="16384" width="12" style="3" customWidth="1"/>
  </cols>
  <sheetData>
    <row r="1" spans="1:9" s="15" customFormat="1" ht="60" customHeight="1">
      <c r="A1" s="21" t="s">
        <v>26</v>
      </c>
      <c r="B1" s="22"/>
      <c r="C1" s="22"/>
      <c r="D1" s="22"/>
      <c r="E1" s="22"/>
      <c r="F1" s="22"/>
      <c r="G1" s="22"/>
      <c r="H1" s="22"/>
      <c r="I1" s="23"/>
    </row>
    <row r="2" spans="1:9" s="8" customFormat="1" ht="22.5">
      <c r="A2" s="19" t="s">
        <v>11</v>
      </c>
      <c r="B2" s="19" t="s">
        <v>0</v>
      </c>
      <c r="C2" s="20" t="s">
        <v>12</v>
      </c>
      <c r="D2" s="20" t="s">
        <v>16</v>
      </c>
      <c r="E2" s="20" t="s">
        <v>13</v>
      </c>
      <c r="F2" s="20" t="s">
        <v>14</v>
      </c>
      <c r="G2" s="20" t="s">
        <v>17</v>
      </c>
      <c r="H2" s="20" t="s">
        <v>18</v>
      </c>
      <c r="I2" s="20" t="s">
        <v>15</v>
      </c>
    </row>
    <row r="3" spans="1:9" ht="11.25">
      <c r="A3" s="4">
        <v>90001</v>
      </c>
      <c r="B3" s="5" t="s">
        <v>1</v>
      </c>
      <c r="C3" s="24">
        <f>+C4+C5+C6+C7+C8+C11+C14+C15+C16+C17</f>
        <v>85282391</v>
      </c>
      <c r="D3" s="24">
        <f>+D4+D5+D6+D7+D8+D11+D14+D15+D16+D17</f>
        <v>0</v>
      </c>
      <c r="E3" s="24">
        <f>+E4+E5+E6+E7+E8+E11+E14+E15+E16+E17</f>
        <v>85282391</v>
      </c>
      <c r="F3" s="24">
        <f>+F4+F5+F6+F7+F8+F11+F14+F15+F16+F17</f>
        <v>461068.95</v>
      </c>
      <c r="G3" s="24">
        <f>+G4+G5+G6+G7+G8+G11+G14+G15+G16+G17</f>
        <v>461068.95</v>
      </c>
      <c r="H3" s="24">
        <f>G3-C3</f>
        <v>-84821322.05</v>
      </c>
      <c r="I3" s="25">
        <v>0</v>
      </c>
    </row>
    <row r="4" spans="1:9" ht="11.25">
      <c r="A4" s="6">
        <v>10</v>
      </c>
      <c r="B4" s="3" t="s">
        <v>2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6">
        <v>0</v>
      </c>
    </row>
    <row r="5" spans="1:9" ht="11.25">
      <c r="A5" s="6">
        <v>20</v>
      </c>
      <c r="B5" s="3" t="s">
        <v>3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6">
        <v>0</v>
      </c>
    </row>
    <row r="6" spans="1:9" ht="11.25">
      <c r="A6" s="6">
        <v>30</v>
      </c>
      <c r="B6" s="3" t="s">
        <v>4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6">
        <v>0</v>
      </c>
    </row>
    <row r="7" spans="1:9" ht="11.25">
      <c r="A7" s="6">
        <v>40</v>
      </c>
      <c r="B7" s="3" t="s">
        <v>5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6">
        <v>0</v>
      </c>
    </row>
    <row r="8" spans="1:9" ht="11.25">
      <c r="A8" s="6">
        <v>50</v>
      </c>
      <c r="B8" s="18" t="s">
        <v>6</v>
      </c>
      <c r="C8" s="24">
        <f>+C9+C10</f>
        <v>0</v>
      </c>
      <c r="D8" s="24">
        <f aca="true" t="shared" si="0" ref="D8:I8">+D9+D10</f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6">
        <f t="shared" si="0"/>
        <v>0</v>
      </c>
    </row>
    <row r="9" spans="1:9" ht="11.25">
      <c r="A9" s="6">
        <v>51</v>
      </c>
      <c r="B9" s="7" t="s">
        <v>19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8">
        <v>0</v>
      </c>
    </row>
    <row r="10" spans="1:9" ht="11.25">
      <c r="A10" s="6">
        <v>52</v>
      </c>
      <c r="B10" s="7" t="s">
        <v>20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8">
        <v>0</v>
      </c>
    </row>
    <row r="11" spans="1:9" s="8" customFormat="1" ht="11.25">
      <c r="A11" s="6">
        <v>60</v>
      </c>
      <c r="B11" s="3" t="s">
        <v>7</v>
      </c>
      <c r="C11" s="24">
        <f>+C12+C13</f>
        <v>0</v>
      </c>
      <c r="D11" s="24">
        <f aca="true" t="shared" si="1" ref="D11:I11">+D12+D13</f>
        <v>0</v>
      </c>
      <c r="E11" s="24">
        <f t="shared" si="1"/>
        <v>0</v>
      </c>
      <c r="F11" s="24">
        <f t="shared" si="1"/>
        <v>0</v>
      </c>
      <c r="G11" s="24">
        <f t="shared" si="1"/>
        <v>0</v>
      </c>
      <c r="H11" s="24">
        <f t="shared" si="1"/>
        <v>0</v>
      </c>
      <c r="I11" s="26">
        <f t="shared" si="1"/>
        <v>0</v>
      </c>
    </row>
    <row r="12" spans="1:9" s="8" customFormat="1" ht="11.25">
      <c r="A12" s="6">
        <v>61</v>
      </c>
      <c r="B12" s="7" t="s">
        <v>19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8">
        <v>0</v>
      </c>
    </row>
    <row r="13" spans="1:9" ht="11.25">
      <c r="A13" s="6">
        <v>62</v>
      </c>
      <c r="B13" s="7" t="s">
        <v>20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>
        <v>0</v>
      </c>
    </row>
    <row r="14" spans="1:9" ht="11.25">
      <c r="A14" s="6">
        <v>70</v>
      </c>
      <c r="B14" s="3" t="s">
        <v>21</v>
      </c>
      <c r="C14" s="24">
        <v>28817391</v>
      </c>
      <c r="D14" s="24">
        <v>0</v>
      </c>
      <c r="E14" s="24">
        <f>+C14+D14</f>
        <v>28817391</v>
      </c>
      <c r="F14" s="24">
        <v>61068.95</v>
      </c>
      <c r="G14" s="24">
        <v>61068.95</v>
      </c>
      <c r="H14" s="24">
        <f>+E14-G14</f>
        <v>28756322.05</v>
      </c>
      <c r="I14" s="26">
        <v>0</v>
      </c>
    </row>
    <row r="15" spans="1:9" ht="11.25">
      <c r="A15" s="6">
        <v>80</v>
      </c>
      <c r="B15" s="3" t="s">
        <v>8</v>
      </c>
      <c r="C15" s="24">
        <v>50800000</v>
      </c>
      <c r="D15" s="24">
        <v>0</v>
      </c>
      <c r="E15" s="24">
        <f>+C15+D15</f>
        <v>50800000</v>
      </c>
      <c r="F15" s="24">
        <v>0</v>
      </c>
      <c r="G15" s="24">
        <v>0</v>
      </c>
      <c r="H15" s="24">
        <f>+E15-G15</f>
        <v>50800000</v>
      </c>
      <c r="I15" s="26">
        <v>0</v>
      </c>
    </row>
    <row r="16" spans="1:9" ht="11.25">
      <c r="A16" s="6">
        <v>90</v>
      </c>
      <c r="B16" s="3" t="s">
        <v>9</v>
      </c>
      <c r="C16" s="24">
        <v>5665000</v>
      </c>
      <c r="D16" s="24">
        <v>0</v>
      </c>
      <c r="E16" s="24">
        <f>+C16+D16</f>
        <v>5665000</v>
      </c>
      <c r="F16" s="24">
        <v>400000</v>
      </c>
      <c r="G16" s="24">
        <v>400000</v>
      </c>
      <c r="H16" s="24">
        <f>+E16-G16</f>
        <v>5265000</v>
      </c>
      <c r="I16" s="26">
        <v>0</v>
      </c>
    </row>
    <row r="17" spans="1:9" ht="11.25">
      <c r="A17" s="9" t="s">
        <v>10</v>
      </c>
      <c r="B17" s="10" t="s">
        <v>22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</row>
    <row r="18" spans="1:9" ht="11.25">
      <c r="A18" s="11"/>
      <c r="B18" s="12"/>
      <c r="C18" s="2"/>
      <c r="D18" s="2"/>
      <c r="E18" s="2"/>
      <c r="F18" s="2"/>
      <c r="G18" s="2"/>
      <c r="H18" s="2"/>
      <c r="I18" s="2"/>
    </row>
    <row r="19" spans="1:9" ht="11.25">
      <c r="A19" s="11"/>
      <c r="B19" s="12"/>
      <c r="C19" s="2"/>
      <c r="D19" s="2"/>
      <c r="E19" s="2"/>
      <c r="F19" s="2"/>
      <c r="G19" s="2"/>
      <c r="H19" s="2"/>
      <c r="I19" s="2"/>
    </row>
    <row r="20" spans="1:9" ht="60" customHeight="1">
      <c r="A20" s="21" t="s">
        <v>27</v>
      </c>
      <c r="B20" s="22"/>
      <c r="C20" s="22"/>
      <c r="D20" s="22"/>
      <c r="E20" s="22"/>
      <c r="F20" s="22"/>
      <c r="G20" s="22"/>
      <c r="H20" s="22"/>
      <c r="I20" s="23"/>
    </row>
    <row r="21" spans="1:9" ht="22.5">
      <c r="A21" s="19" t="s">
        <v>11</v>
      </c>
      <c r="B21" s="19" t="s">
        <v>0</v>
      </c>
      <c r="C21" s="20" t="s">
        <v>12</v>
      </c>
      <c r="D21" s="20" t="s">
        <v>16</v>
      </c>
      <c r="E21" s="20" t="s">
        <v>13</v>
      </c>
      <c r="F21" s="20" t="s">
        <v>14</v>
      </c>
      <c r="G21" s="20" t="s">
        <v>17</v>
      </c>
      <c r="H21" s="20" t="s">
        <v>18</v>
      </c>
      <c r="I21" s="20" t="s">
        <v>15</v>
      </c>
    </row>
    <row r="22" spans="1:9" ht="11.25">
      <c r="A22" s="13"/>
      <c r="B22" s="5" t="s">
        <v>1</v>
      </c>
      <c r="C22" s="24">
        <f>+C23+C35</f>
        <v>85282391</v>
      </c>
      <c r="D22" s="24">
        <f>+D23+D35</f>
        <v>0</v>
      </c>
      <c r="E22" s="24">
        <f>+E23+E35</f>
        <v>85282391</v>
      </c>
      <c r="F22" s="24">
        <f>+F23+F35</f>
        <v>461068.95</v>
      </c>
      <c r="G22" s="24">
        <f>+G23+G35</f>
        <v>461068.95</v>
      </c>
      <c r="H22" s="24">
        <f>G22-C22</f>
        <v>-84821322.05</v>
      </c>
      <c r="I22" s="25">
        <v>0</v>
      </c>
    </row>
    <row r="23" spans="1:9" ht="11.25">
      <c r="A23" s="14"/>
      <c r="B23" s="15" t="s">
        <v>23</v>
      </c>
      <c r="C23" s="27">
        <f>+C33</f>
        <v>50800000</v>
      </c>
      <c r="D23" s="27">
        <f aca="true" t="shared" si="2" ref="D23:I23">+D33</f>
        <v>0</v>
      </c>
      <c r="E23" s="27">
        <f t="shared" si="2"/>
        <v>50800000</v>
      </c>
      <c r="F23" s="27">
        <f t="shared" si="2"/>
        <v>0</v>
      </c>
      <c r="G23" s="27">
        <f t="shared" si="2"/>
        <v>0</v>
      </c>
      <c r="H23" s="27">
        <f t="shared" si="2"/>
        <v>-50800000</v>
      </c>
      <c r="I23" s="28">
        <f t="shared" si="2"/>
        <v>0</v>
      </c>
    </row>
    <row r="24" spans="1:9" ht="11.25">
      <c r="A24" s="6">
        <v>10</v>
      </c>
      <c r="B24" s="3" t="s">
        <v>2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8">
        <v>0</v>
      </c>
    </row>
    <row r="25" spans="1:9" ht="11.25">
      <c r="A25" s="6">
        <v>30</v>
      </c>
      <c r="B25" s="3" t="s">
        <v>4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8">
        <v>0</v>
      </c>
    </row>
    <row r="26" spans="1:9" ht="11.25">
      <c r="A26" s="6">
        <v>40</v>
      </c>
      <c r="B26" s="3" t="s">
        <v>5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8">
        <v>0</v>
      </c>
    </row>
    <row r="27" spans="1:9" ht="11.25">
      <c r="A27" s="6">
        <v>50</v>
      </c>
      <c r="B27" s="3" t="s">
        <v>6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8">
        <v>0</v>
      </c>
    </row>
    <row r="28" spans="1:9" ht="11.25">
      <c r="A28" s="6">
        <v>51</v>
      </c>
      <c r="B28" s="7" t="s">
        <v>19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8">
        <v>0</v>
      </c>
    </row>
    <row r="29" spans="1:9" ht="11.25">
      <c r="A29" s="6">
        <v>52</v>
      </c>
      <c r="B29" s="7" t="s">
        <v>20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8">
        <v>0</v>
      </c>
    </row>
    <row r="30" spans="1:9" ht="11.25">
      <c r="A30" s="6">
        <v>60</v>
      </c>
      <c r="B30" s="3" t="s">
        <v>7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8">
        <v>0</v>
      </c>
    </row>
    <row r="31" spans="1:9" ht="11.25">
      <c r="A31" s="6">
        <v>61</v>
      </c>
      <c r="B31" s="7" t="s">
        <v>19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8">
        <v>0</v>
      </c>
    </row>
    <row r="32" spans="1:9" ht="11.25">
      <c r="A32" s="6">
        <v>62</v>
      </c>
      <c r="B32" s="7" t="s">
        <v>20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8">
        <v>0</v>
      </c>
    </row>
    <row r="33" spans="1:9" ht="11.25">
      <c r="A33" s="6">
        <v>80</v>
      </c>
      <c r="B33" s="16" t="s">
        <v>8</v>
      </c>
      <c r="C33" s="27">
        <v>50800000</v>
      </c>
      <c r="D33" s="27">
        <v>0</v>
      </c>
      <c r="E33" s="27">
        <f>+C33+D33</f>
        <v>50800000</v>
      </c>
      <c r="F33" s="27">
        <v>0</v>
      </c>
      <c r="G33" s="27">
        <f>+F33</f>
        <v>0</v>
      </c>
      <c r="H33" s="27">
        <f>+G33-E33</f>
        <v>-50800000</v>
      </c>
      <c r="I33" s="28"/>
    </row>
    <row r="34" spans="1:9" ht="11.25">
      <c r="A34" s="6">
        <v>90</v>
      </c>
      <c r="B34" s="16" t="s">
        <v>9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8">
        <v>0</v>
      </c>
    </row>
    <row r="35" spans="1:9" ht="11.25">
      <c r="A35" s="14"/>
      <c r="B35" s="17" t="s">
        <v>24</v>
      </c>
      <c r="C35" s="24">
        <f aca="true" t="shared" si="3" ref="C35:H35">+C37+C38</f>
        <v>34482391</v>
      </c>
      <c r="D35" s="24">
        <f t="shared" si="3"/>
        <v>0</v>
      </c>
      <c r="E35" s="24">
        <f t="shared" si="3"/>
        <v>34482391</v>
      </c>
      <c r="F35" s="24">
        <f t="shared" si="3"/>
        <v>461068.95</v>
      </c>
      <c r="G35" s="24">
        <f t="shared" si="3"/>
        <v>461068.95</v>
      </c>
      <c r="H35" s="24">
        <f t="shared" si="3"/>
        <v>-34021322.05</v>
      </c>
      <c r="I35" s="28">
        <v>0</v>
      </c>
    </row>
    <row r="36" spans="1:9" ht="11.25">
      <c r="A36" s="6">
        <v>20</v>
      </c>
      <c r="B36" s="16" t="s">
        <v>3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8">
        <v>0</v>
      </c>
    </row>
    <row r="37" spans="1:9" ht="11.25">
      <c r="A37" s="6">
        <v>70</v>
      </c>
      <c r="B37" s="3" t="s">
        <v>21</v>
      </c>
      <c r="C37" s="27">
        <v>28817391</v>
      </c>
      <c r="D37" s="27">
        <v>0</v>
      </c>
      <c r="E37" s="27">
        <f>+C37+D37</f>
        <v>28817391</v>
      </c>
      <c r="F37" s="27">
        <v>61068.95</v>
      </c>
      <c r="G37" s="24">
        <f>+F37</f>
        <v>61068.95</v>
      </c>
      <c r="H37" s="27">
        <f>+G37-E37</f>
        <v>-28756322.05</v>
      </c>
      <c r="I37" s="28"/>
    </row>
    <row r="38" spans="1:9" ht="11.25">
      <c r="A38" s="6">
        <v>90</v>
      </c>
      <c r="B38" s="3" t="s">
        <v>9</v>
      </c>
      <c r="C38" s="27">
        <v>5665000</v>
      </c>
      <c r="D38" s="27">
        <v>0</v>
      </c>
      <c r="E38" s="27">
        <f>+C38+D38</f>
        <v>5665000</v>
      </c>
      <c r="F38" s="27">
        <v>400000</v>
      </c>
      <c r="G38" s="27">
        <f>+F38</f>
        <v>400000</v>
      </c>
      <c r="H38" s="27">
        <f>+G38-C38</f>
        <v>-5265000</v>
      </c>
      <c r="I38" s="28"/>
    </row>
    <row r="39" spans="1:9" ht="11.25">
      <c r="A39" s="14"/>
      <c r="B39" s="15" t="s">
        <v>25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8">
        <v>0</v>
      </c>
    </row>
    <row r="40" spans="1:9" ht="11.25">
      <c r="A40" s="9" t="s">
        <v>10</v>
      </c>
      <c r="B40" s="10" t="s">
        <v>22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2">
        <v>0</v>
      </c>
    </row>
    <row r="41" spans="1:9" ht="11.25">
      <c r="A41" s="1"/>
      <c r="B41" s="1"/>
      <c r="C41" s="1"/>
      <c r="D41" s="1"/>
      <c r="E41" s="1"/>
      <c r="F41" s="1"/>
      <c r="G41" s="1"/>
      <c r="H41" s="1"/>
      <c r="I41" s="1"/>
    </row>
  </sheetData>
  <sheetProtection/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2017-01-21T18:40:15Z</cp:lastPrinted>
  <dcterms:created xsi:type="dcterms:W3CDTF">2012-12-11T20:48:19Z</dcterms:created>
  <dcterms:modified xsi:type="dcterms:W3CDTF">2017-03-09T16:17:06Z</dcterms:modified>
  <cp:category/>
  <cp:version/>
  <cp:contentType/>
  <cp:contentStatus/>
</cp:coreProperties>
</file>