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877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<sst xmlns="http://schemas.openxmlformats.org/spreadsheetml/2006/main" count="82" uniqueCount="82">
  <si>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</si>
  <si>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</si>
  <si>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</si>
  <si>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</si>
  <si>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</si>
  <si>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</si>
  <si>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</si>
  <si>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</si>
  <si>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</si>
  <si>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</si>
  <si>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</si>
  <si>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</si>
  <si>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</si>
  <si>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</si>
  <si>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</si>
  <si>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</si>
  <si>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</si>
  <si>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</si>
  <si>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</si>
  <si>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</si>
  <si>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</si>
  <si>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</si>
  <si>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</si>
  <si>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</si>
  <si>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</si>
  <si>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</si>
  <si>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</si>
  <si>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</si>
  <si>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</si>
  <si>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</si>
  <si>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</si>
  <si>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</si>
  <si>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</si>
  <si>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</si>
  <si>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</si>
  <si>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</si>
  <si>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</si>
  <si>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</si>
  <si>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</si>
  <si>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</si>
  <si>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</si>
  <si>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</si>
  <si>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</si>
  <si>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</si>
  <si>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</si>
  <si>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</si>
  <si>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</si>
  <si>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</si>
  <si>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</si>
  <si>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</si>
  <si>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</si>
  <si>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</si>
  <si>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</si>
  <si>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</si>
  <si>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</si>
  <si>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</si>
  <si>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</si>
  <si>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</si>
  <si>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</si>
  <si>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</si>
  <si>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</si>
  <si>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</si>
  <si>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</si>
  <si>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</si>
  <si>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</si>
  <si>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</si>
  <si>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</si>
  <si>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</si>
  <si>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</si>
  <si>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</si>
  <si>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</si>
  <si>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</si>
  <si>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</si>
  <si>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</si>
  <si>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</si>
  <si>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</si>
  <si>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</si>
  <si>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</si>
  <si>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</si>
  <si>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</si>
  <si>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 / REDUCCIONES</t>
  </si>
  <si>
    <t>PATRONATO DE LA FERIA REGIONAL PUERTA DE ORO DEL BAJÍO
ESTADO ANALÍTICO DEL EJERCICIO DEL PRESUPUESTO DE EGRESOS
CLASIFICACIÓN POR OBJETO DEL GASTO (CAPÍTULO Y CONCEPTO)
DEL 1 DE ENERO AL 28 DE FEBRERO DE 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</si>
</sst>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</numFmts>
  <fonts count="41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3" tint="0.40000998973846436"/>
        </stop>
        <stop position="1">
          <color theme="3" tint="-0.2509700059890747"/>
        </stop>
      </gradientFill>
    </fill>
    <fill>
      <gradientFill degree="90">
        <stop position="0">
          <color theme="3" tint="0.40000998973846436"/>
        </stop>
        <stop position="1">
          <color theme="3" tint="-0.2509700059890747"/>
        </stop>
      </gradientFill>
    </fill>
    <fill>
      <gradientFill degree="90">
        <stop position="0">
          <color theme="3" tint="0.40000998973846436"/>
        </stop>
        <stop position="1">
          <color theme="3" tint="-0.2509700059890747"/>
        </stop>
      </gradientFill>
    </fill>
    <fill>
      <gradientFill degree="90">
        <stop position="0">
          <color theme="3" tint="0.40000998973846436"/>
        </stop>
        <stop position="1">
          <color theme="3" tint="-0.2509700059890747"/>
        </stop>
      </gradientFill>
    </fill>
    <fill>
      <gradientFill degree="90">
        <stop position="0">
          <color theme="3" tint="0.40000998973846436"/>
        </stop>
        <stop position="1">
          <color theme="3" tint="-0.2509700059890747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72" fontId="4" fillId="0" borderId="0" applyFont="0" applyFill="0" applyBorder="0" applyAlignment="0" applyProtection="0"/>
    <xf numFmtId="0" fontId="32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" fillId="0" borderId="0" xfId="57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4" fontId="23" fillId="0" borderId="0" xfId="0" applyNumberFormat="1" applyFont="1" applyFill="1" applyBorder="1" applyAlignment="1" applyProtection="1">
      <alignment horizontal="right" wrapText="1"/>
      <protection/>
    </xf>
    <xf numFmtId="0" fontId="27" fillId="0" borderId="10" xfId="56" applyFont="1" applyFill="1" applyBorder="1" applyAlignment="1" applyProtection="1">
      <alignment horizontal="center" vertical="top"/>
      <protection hidden="1"/>
    </xf>
    <xf numFmtId="0" fontId="2" fillId="0" borderId="11" xfId="57" applyFont="1" applyFill="1" applyBorder="1" applyAlignment="1" applyProtection="1">
      <alignment/>
      <protection/>
    </xf>
    <xf numFmtId="0" fontId="23" fillId="0" borderId="12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/>
      <protection/>
    </xf>
    <xf numFmtId="0" fontId="23" fillId="0" borderId="13" xfId="0" applyFont="1" applyFill="1" applyBorder="1" applyAlignment="1" applyProtection="1">
      <alignment horizontal="center"/>
      <protection/>
    </xf>
    <xf numFmtId="0" fontId="23" fillId="0" borderId="14" xfId="0" applyFont="1" applyFill="1" applyBorder="1" applyAlignment="1" applyProtection="1">
      <alignment/>
      <protection/>
    </xf>
    <xf numFmtId="0" fontId="23" fillId="0" borderId="0" xfId="57" applyFont="1" applyFill="1" applyBorder="1" applyProtection="1">
      <alignment/>
      <protection locked="0"/>
    </xf>
    <xf numFmtId="0" fontId="23" fillId="0" borderId="0" xfId="57" applyFont="1" applyFill="1" applyBorder="1" applyAlignment="1" applyProtection="1">
      <alignment horizontal="center"/>
      <protection locked="0"/>
    </xf>
    <xf numFmtId="0" fontId="23" fillId="0" borderId="0" xfId="57" applyFont="1" applyFill="1" applyBorder="1" applyAlignment="1" applyProtection="1">
      <alignment/>
      <protection locked="0"/>
    </xf>
    <xf numFmtId="4" fontId="23" fillId="0" borderId="0" xfId="57" applyNumberFormat="1" applyFont="1" applyFill="1" applyBorder="1" applyAlignment="1" applyProtection="1">
      <alignment horizontal="right"/>
      <protection locked="0"/>
    </xf>
    <xf numFmtId="0" fontId="40" fillId="0" borderId="12" xfId="0" applyFont="1" applyFill="1" applyBorder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/>
      <protection/>
    </xf>
    <xf numFmtId="0" fontId="40" fillId="0" borderId="0" xfId="57" applyFont="1" applyFill="1" applyBorder="1" applyAlignment="1" applyProtection="1">
      <alignment horizontal="center"/>
      <protection locked="0"/>
    </xf>
    <xf numFmtId="0" fontId="27" fillId="33" borderId="15" xfId="57" applyFont="1" applyFill="1" applyBorder="1" applyAlignment="1">
      <alignment horizontal="center" vertical="center"/>
      <protection/>
    </xf>
    <xf numFmtId="4" fontId="27" fillId="34" borderId="15" xfId="57" applyNumberFormat="1" applyFont="1" applyFill="1" applyBorder="1" applyAlignment="1">
      <alignment horizontal="center" vertical="center" wrapText="1"/>
      <protection/>
    </xf>
    <xf numFmtId="0" fontId="27" fillId="35" borderId="16" xfId="57" applyFont="1" applyFill="1" applyBorder="1" applyAlignment="1" applyProtection="1">
      <alignment horizontal="center" vertical="center" wrapText="1"/>
      <protection locked="0"/>
    </xf>
    <xf numFmtId="0" fontId="27" fillId="36" borderId="17" xfId="57" applyFont="1" applyFill="1" applyBorder="1" applyAlignment="1" applyProtection="1">
      <alignment horizontal="center" vertical="center" wrapText="1"/>
      <protection locked="0"/>
    </xf>
    <xf numFmtId="0" fontId="27" fillId="37" borderId="18" xfId="57" applyFont="1" applyFill="1" applyBorder="1" applyAlignment="1" applyProtection="1">
      <alignment horizontal="center" vertical="center" wrapText="1"/>
      <protection locked="0"/>
    </xf>
    <xf numFmtId="43" fontId="40" fillId="0" borderId="11" xfId="48" applyFont="1" applyFill="1" applyBorder="1" applyAlignment="1" applyProtection="1">
      <alignment horizontal="right"/>
      <protection locked="0"/>
    </xf>
    <xf numFmtId="43" fontId="40" fillId="0" borderId="19" xfId="48" applyFont="1" applyFill="1" applyBorder="1" applyAlignment="1" applyProtection="1">
      <alignment horizontal="right"/>
      <protection locked="0"/>
    </xf>
    <xf numFmtId="43" fontId="40" fillId="0" borderId="0" xfId="48" applyFont="1" applyBorder="1" applyAlignment="1" applyProtection="1">
      <alignment/>
      <protection locked="0"/>
    </xf>
    <xf numFmtId="43" fontId="40" fillId="0" borderId="20" xfId="48" applyFont="1" applyBorder="1" applyAlignment="1" applyProtection="1">
      <alignment/>
      <protection locked="0"/>
    </xf>
    <xf numFmtId="43" fontId="23" fillId="0" borderId="0" xfId="48" applyFont="1" applyBorder="1" applyAlignment="1" applyProtection="1">
      <alignment/>
      <protection locked="0"/>
    </xf>
    <xf numFmtId="43" fontId="23" fillId="0" borderId="20" xfId="48" applyFont="1" applyBorder="1" applyAlignment="1" applyProtection="1">
      <alignment/>
      <protection locked="0"/>
    </xf>
    <xf numFmtId="43" fontId="23" fillId="0" borderId="14" xfId="48" applyFont="1" applyBorder="1" applyAlignment="1" applyProtection="1">
      <alignment/>
      <protection locked="0"/>
    </xf>
    <xf numFmtId="43" fontId="23" fillId="0" borderId="21" xfId="48" applyFont="1" applyBorder="1" applyAlignment="1" applyProtection="1">
      <alignment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76200</xdr:rowOff>
    </xdr:from>
    <xdr:to>
      <xdr:col>1</xdr:col>
      <xdr:colOff>323850</xdr:colOff>
      <xdr:row>0</xdr:row>
      <xdr:rowOff>685800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742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1">
      <selection activeCell="A1" sqref="A1:H1"/>
    </sheetView>
  </sheetViews>
  <sheetFormatPr defaultColWidth="11.421875" defaultRowHeight="15"/>
  <cols>
    <col min="1" max="1" width="8.8515625" style="12" bestFit="1" customWidth="1"/>
    <col min="2" max="2" width="52.28125" style="12" bestFit="1" customWidth="1"/>
    <col min="3" max="3" width="12.00390625" style="13" bestFit="1" customWidth="1"/>
    <col min="4" max="4" width="13.7109375" style="13" bestFit="1" customWidth="1"/>
    <col min="5" max="5" width="12.00390625" style="13" bestFit="1" customWidth="1"/>
    <col min="6" max="7" width="11.00390625" style="13" bestFit="1" customWidth="1"/>
    <col min="8" max="8" width="12.00390625" style="13" bestFit="1" customWidth="1"/>
    <col min="9" max="16384" width="11.421875" style="10" customWidth="1"/>
  </cols>
  <sheetData>
    <row r="1" spans="1:8" ht="60" customHeight="1">
      <c r="A1" s="19" t="s">
        <v>81</v>
      </c>
      <c r="B1" s="20"/>
      <c r="C1" s="20"/>
      <c r="D1" s="20"/>
      <c r="E1" s="20"/>
      <c r="F1" s="20"/>
      <c r="G1" s="20"/>
      <c r="H1" s="21"/>
    </row>
    <row r="2" spans="1:8" s="11" customFormat="1" ht="22.5">
      <c r="A2" s="17" t="s">
        <v>7</v>
      </c>
      <c r="B2" s="17" t="s">
        <v>0</v>
      </c>
      <c r="C2" s="18" t="s">
        <v>1</v>
      </c>
      <c r="D2" s="18" t="s">
        <v>80</v>
      </c>
      <c r="E2" s="18" t="s">
        <v>3</v>
      </c>
      <c r="F2" s="18" t="s">
        <v>4</v>
      </c>
      <c r="G2" s="18" t="s">
        <v>5</v>
      </c>
      <c r="H2" s="18" t="s">
        <v>6</v>
      </c>
    </row>
    <row r="3" spans="1:8" s="11" customFormat="1" ht="11.25">
      <c r="A3" s="4">
        <v>900001</v>
      </c>
      <c r="B3" s="5" t="s">
        <v>2</v>
      </c>
      <c r="C3" s="22">
        <f>+C4+C12+C22+C32+C42+C52</f>
        <v>85282391</v>
      </c>
      <c r="D3" s="22">
        <f>+D4+D12+D22+D32+D42+D52</f>
        <v>0</v>
      </c>
      <c r="E3" s="22">
        <f>+E4+E12+E22+E32+E42+E52</f>
        <v>85282391</v>
      </c>
      <c r="F3" s="22">
        <f>+F4+F12+F22+F32+F42+F52</f>
        <v>521665.63</v>
      </c>
      <c r="G3" s="22">
        <f>+G4+G12+G22+G32+G42+G52</f>
        <v>521665.63</v>
      </c>
      <c r="H3" s="23">
        <f>E3-F3</f>
        <v>84760725.37</v>
      </c>
    </row>
    <row r="4" spans="1:8" s="11" customFormat="1" ht="11.25">
      <c r="A4" s="14">
        <v>1000</v>
      </c>
      <c r="B4" s="15" t="s">
        <v>8</v>
      </c>
      <c r="C4" s="24">
        <f aca="true" t="shared" si="0" ref="C4:H4">SUM(C5:C11)</f>
        <v>4174193</v>
      </c>
      <c r="D4" s="24">
        <f t="shared" si="0"/>
        <v>0</v>
      </c>
      <c r="E4" s="24">
        <f t="shared" si="0"/>
        <v>4174193</v>
      </c>
      <c r="F4" s="24">
        <f t="shared" si="0"/>
        <v>485511.59</v>
      </c>
      <c r="G4" s="24">
        <f t="shared" si="0"/>
        <v>485511.59</v>
      </c>
      <c r="H4" s="25">
        <f t="shared" si="0"/>
        <v>0</v>
      </c>
    </row>
    <row r="5" spans="1:8" s="11" customFormat="1" ht="11.25">
      <c r="A5" s="6">
        <v>1100</v>
      </c>
      <c r="B5" s="7" t="s">
        <v>9</v>
      </c>
      <c r="C5" s="26">
        <v>2166816</v>
      </c>
      <c r="D5" s="26">
        <v>0</v>
      </c>
      <c r="E5" s="26">
        <f aca="true" t="shared" si="1" ref="E5:E11">+C5+D5</f>
        <v>2166816</v>
      </c>
      <c r="F5" s="26">
        <v>319681.43</v>
      </c>
      <c r="G5" s="26">
        <f>+F5</f>
        <v>319681.43</v>
      </c>
      <c r="H5" s="27">
        <v>0</v>
      </c>
    </row>
    <row r="6" spans="1:8" s="11" customFormat="1" ht="11.25">
      <c r="A6" s="6">
        <v>1200</v>
      </c>
      <c r="B6" s="7" t="s">
        <v>10</v>
      </c>
      <c r="C6" s="26">
        <v>845068.28</v>
      </c>
      <c r="D6" s="26">
        <v>0</v>
      </c>
      <c r="E6" s="26">
        <f t="shared" si="1"/>
        <v>845068.28</v>
      </c>
      <c r="F6" s="26">
        <v>87217.7</v>
      </c>
      <c r="G6" s="26">
        <f>+F6</f>
        <v>87217.7</v>
      </c>
      <c r="H6" s="27">
        <v>0</v>
      </c>
    </row>
    <row r="7" spans="1:8" s="11" customFormat="1" ht="11.25">
      <c r="A7" s="6">
        <v>1300</v>
      </c>
      <c r="B7" s="7" t="s">
        <v>11</v>
      </c>
      <c r="C7" s="26">
        <v>451132.75</v>
      </c>
      <c r="D7" s="26">
        <v>0</v>
      </c>
      <c r="E7" s="26">
        <f t="shared" si="1"/>
        <v>451132.75</v>
      </c>
      <c r="F7" s="26">
        <v>0</v>
      </c>
      <c r="G7" s="26">
        <f>+F7</f>
        <v>0</v>
      </c>
      <c r="H7" s="27">
        <v>0</v>
      </c>
    </row>
    <row r="8" spans="1:8" s="11" customFormat="1" ht="11.25">
      <c r="A8" s="6">
        <v>1400</v>
      </c>
      <c r="B8" s="7" t="s">
        <v>12</v>
      </c>
      <c r="C8" s="26">
        <v>517839.65</v>
      </c>
      <c r="D8" s="26">
        <v>0</v>
      </c>
      <c r="E8" s="26">
        <f t="shared" si="1"/>
        <v>517839.65</v>
      </c>
      <c r="F8" s="26">
        <v>72184.19</v>
      </c>
      <c r="G8" s="26">
        <f>+F8</f>
        <v>72184.19</v>
      </c>
      <c r="H8" s="27">
        <v>0</v>
      </c>
    </row>
    <row r="9" spans="1:8" s="11" customFormat="1" ht="11.25">
      <c r="A9" s="6">
        <v>1500</v>
      </c>
      <c r="B9" s="7" t="s">
        <v>13</v>
      </c>
      <c r="C9" s="26">
        <v>193336.32</v>
      </c>
      <c r="D9" s="26">
        <v>0</v>
      </c>
      <c r="E9" s="26">
        <f t="shared" si="1"/>
        <v>193336.32</v>
      </c>
      <c r="F9" s="26">
        <v>6428.27</v>
      </c>
      <c r="G9" s="26">
        <f>+F9</f>
        <v>6428.27</v>
      </c>
      <c r="H9" s="27">
        <v>0</v>
      </c>
    </row>
    <row r="10" spans="1:8" s="11" customFormat="1" ht="11.25">
      <c r="A10" s="6">
        <v>1600</v>
      </c>
      <c r="B10" s="7" t="s">
        <v>14</v>
      </c>
      <c r="C10" s="26">
        <v>0</v>
      </c>
      <c r="D10" s="26">
        <v>0</v>
      </c>
      <c r="E10" s="26">
        <f t="shared" si="1"/>
        <v>0</v>
      </c>
      <c r="F10" s="26">
        <v>0</v>
      </c>
      <c r="G10" s="26">
        <v>0</v>
      </c>
      <c r="H10" s="27">
        <v>0</v>
      </c>
    </row>
    <row r="11" spans="1:8" s="11" customFormat="1" ht="11.25">
      <c r="A11" s="6">
        <v>1700</v>
      </c>
      <c r="B11" s="7" t="s">
        <v>15</v>
      </c>
      <c r="C11" s="26">
        <v>0</v>
      </c>
      <c r="D11" s="26">
        <v>0</v>
      </c>
      <c r="E11" s="26">
        <f t="shared" si="1"/>
        <v>0</v>
      </c>
      <c r="F11" s="26">
        <v>0</v>
      </c>
      <c r="G11" s="26">
        <v>0</v>
      </c>
      <c r="H11" s="27">
        <v>0</v>
      </c>
    </row>
    <row r="12" spans="1:8" s="11" customFormat="1" ht="11.25">
      <c r="A12" s="14">
        <v>2000</v>
      </c>
      <c r="B12" s="15" t="s">
        <v>16</v>
      </c>
      <c r="C12" s="24">
        <f aca="true" t="shared" si="2" ref="C12:H12">SUM(C13:C21)</f>
        <v>836728</v>
      </c>
      <c r="D12" s="24">
        <f t="shared" si="2"/>
        <v>0</v>
      </c>
      <c r="E12" s="24">
        <f t="shared" si="2"/>
        <v>836728</v>
      </c>
      <c r="F12" s="24">
        <f t="shared" si="2"/>
        <v>5310.79</v>
      </c>
      <c r="G12" s="24">
        <f t="shared" si="2"/>
        <v>5310.79</v>
      </c>
      <c r="H12" s="25">
        <f t="shared" si="2"/>
        <v>0</v>
      </c>
    </row>
    <row r="13" spans="1:8" s="11" customFormat="1" ht="11.25">
      <c r="A13" s="6">
        <v>2100</v>
      </c>
      <c r="B13" s="7" t="s">
        <v>17</v>
      </c>
      <c r="C13" s="26">
        <v>102728</v>
      </c>
      <c r="D13" s="26">
        <v>0</v>
      </c>
      <c r="E13" s="26">
        <f aca="true" t="shared" si="3" ref="E13:E21">+C13+D13</f>
        <v>102728</v>
      </c>
      <c r="F13" s="26">
        <v>614.65</v>
      </c>
      <c r="G13" s="26">
        <f>+F13</f>
        <v>614.65</v>
      </c>
      <c r="H13" s="27">
        <v>0</v>
      </c>
    </row>
    <row r="14" spans="1:8" s="11" customFormat="1" ht="11.25">
      <c r="A14" s="6">
        <v>2200</v>
      </c>
      <c r="B14" s="7" t="s">
        <v>18</v>
      </c>
      <c r="C14" s="26">
        <v>512000</v>
      </c>
      <c r="D14" s="26">
        <v>0</v>
      </c>
      <c r="E14" s="26">
        <f t="shared" si="3"/>
        <v>512000</v>
      </c>
      <c r="F14" s="26">
        <v>0</v>
      </c>
      <c r="G14" s="26">
        <f>+F14</f>
        <v>0</v>
      </c>
      <c r="H14" s="27">
        <v>0</v>
      </c>
    </row>
    <row r="15" spans="1:8" s="11" customFormat="1" ht="11.25">
      <c r="A15" s="6">
        <v>2300</v>
      </c>
      <c r="B15" s="7" t="s">
        <v>19</v>
      </c>
      <c r="C15" s="26">
        <v>0</v>
      </c>
      <c r="D15" s="26">
        <v>0</v>
      </c>
      <c r="E15" s="26">
        <f t="shared" si="3"/>
        <v>0</v>
      </c>
      <c r="F15" s="26">
        <v>0</v>
      </c>
      <c r="G15" s="26">
        <v>0</v>
      </c>
      <c r="H15" s="27">
        <v>0</v>
      </c>
    </row>
    <row r="16" spans="1:8" s="11" customFormat="1" ht="11.25">
      <c r="A16" s="6">
        <v>2400</v>
      </c>
      <c r="B16" s="7" t="s">
        <v>20</v>
      </c>
      <c r="C16" s="26">
        <v>55000</v>
      </c>
      <c r="D16" s="26">
        <v>0</v>
      </c>
      <c r="E16" s="26">
        <f t="shared" si="3"/>
        <v>55000</v>
      </c>
      <c r="F16" s="26">
        <v>0</v>
      </c>
      <c r="G16" s="26">
        <v>0</v>
      </c>
      <c r="H16" s="27">
        <v>0</v>
      </c>
    </row>
    <row r="17" spans="1:8" s="11" customFormat="1" ht="11.25">
      <c r="A17" s="6">
        <v>2500</v>
      </c>
      <c r="B17" s="7" t="s">
        <v>21</v>
      </c>
      <c r="C17" s="26">
        <v>0</v>
      </c>
      <c r="D17" s="26">
        <v>0</v>
      </c>
      <c r="E17" s="26">
        <f t="shared" si="3"/>
        <v>0</v>
      </c>
      <c r="F17" s="26">
        <v>0</v>
      </c>
      <c r="G17" s="26">
        <v>0</v>
      </c>
      <c r="H17" s="27">
        <v>0</v>
      </c>
    </row>
    <row r="18" spans="1:8" s="11" customFormat="1" ht="11.25">
      <c r="A18" s="6">
        <v>2600</v>
      </c>
      <c r="B18" s="7" t="s">
        <v>22</v>
      </c>
      <c r="C18" s="26">
        <v>139000</v>
      </c>
      <c r="D18" s="26">
        <v>0</v>
      </c>
      <c r="E18" s="26">
        <f t="shared" si="3"/>
        <v>139000</v>
      </c>
      <c r="F18" s="26">
        <v>4696.14</v>
      </c>
      <c r="G18" s="26">
        <f>+F18</f>
        <v>4696.14</v>
      </c>
      <c r="H18" s="27">
        <v>0</v>
      </c>
    </row>
    <row r="19" spans="1:8" s="11" customFormat="1" ht="11.25">
      <c r="A19" s="6">
        <v>2700</v>
      </c>
      <c r="B19" s="7" t="s">
        <v>23</v>
      </c>
      <c r="C19" s="26">
        <v>15000</v>
      </c>
      <c r="D19" s="26">
        <v>0</v>
      </c>
      <c r="E19" s="26">
        <f t="shared" si="3"/>
        <v>15000</v>
      </c>
      <c r="F19" s="26">
        <v>0</v>
      </c>
      <c r="G19" s="26">
        <v>0</v>
      </c>
      <c r="H19" s="27">
        <v>0</v>
      </c>
    </row>
    <row r="20" spans="1:8" s="11" customFormat="1" ht="11.25">
      <c r="A20" s="6">
        <v>2800</v>
      </c>
      <c r="B20" s="7" t="s">
        <v>24</v>
      </c>
      <c r="C20" s="26">
        <v>0</v>
      </c>
      <c r="D20" s="26">
        <v>0</v>
      </c>
      <c r="E20" s="26">
        <f t="shared" si="3"/>
        <v>0</v>
      </c>
      <c r="F20" s="26">
        <v>0</v>
      </c>
      <c r="G20" s="26">
        <v>0</v>
      </c>
      <c r="H20" s="27">
        <v>0</v>
      </c>
    </row>
    <row r="21" spans="1:8" s="11" customFormat="1" ht="11.25">
      <c r="A21" s="6">
        <v>2900</v>
      </c>
      <c r="B21" s="7" t="s">
        <v>25</v>
      </c>
      <c r="C21" s="26">
        <v>13000</v>
      </c>
      <c r="D21" s="26">
        <v>0</v>
      </c>
      <c r="E21" s="26">
        <f t="shared" si="3"/>
        <v>13000</v>
      </c>
      <c r="F21" s="26">
        <v>0</v>
      </c>
      <c r="G21" s="26">
        <f>+F21</f>
        <v>0</v>
      </c>
      <c r="H21" s="27">
        <v>0</v>
      </c>
    </row>
    <row r="22" spans="1:8" s="16" customFormat="1" ht="11.25">
      <c r="A22" s="14">
        <v>3000</v>
      </c>
      <c r="B22" s="15" t="s">
        <v>26</v>
      </c>
      <c r="C22" s="24">
        <f aca="true" t="shared" si="4" ref="C22:H22">SUM(C23:C31)</f>
        <v>38806470</v>
      </c>
      <c r="D22" s="24">
        <f t="shared" si="4"/>
        <v>0</v>
      </c>
      <c r="E22" s="24">
        <f t="shared" si="4"/>
        <v>38806470</v>
      </c>
      <c r="F22" s="24">
        <f t="shared" si="4"/>
        <v>30843.25</v>
      </c>
      <c r="G22" s="24">
        <f t="shared" si="4"/>
        <v>30843.25</v>
      </c>
      <c r="H22" s="25">
        <f t="shared" si="4"/>
        <v>0</v>
      </c>
    </row>
    <row r="23" spans="1:8" s="11" customFormat="1" ht="11.25">
      <c r="A23" s="6">
        <v>3100</v>
      </c>
      <c r="B23" s="7" t="s">
        <v>27</v>
      </c>
      <c r="C23" s="26">
        <v>953000</v>
      </c>
      <c r="D23" s="26">
        <v>0</v>
      </c>
      <c r="E23" s="26">
        <f aca="true" t="shared" si="5" ref="E23:E31">+C23+D23</f>
        <v>953000</v>
      </c>
      <c r="F23" s="26">
        <v>1850.89</v>
      </c>
      <c r="G23" s="26">
        <f aca="true" t="shared" si="6" ref="G23:G31">+F23</f>
        <v>1850.89</v>
      </c>
      <c r="H23" s="27">
        <v>0</v>
      </c>
    </row>
    <row r="24" spans="1:8" s="11" customFormat="1" ht="11.25">
      <c r="A24" s="6">
        <v>3200</v>
      </c>
      <c r="B24" s="7" t="s">
        <v>28</v>
      </c>
      <c r="C24" s="26">
        <v>664104</v>
      </c>
      <c r="D24" s="26">
        <v>0</v>
      </c>
      <c r="E24" s="26">
        <f t="shared" si="5"/>
        <v>664104</v>
      </c>
      <c r="F24" s="26">
        <v>0</v>
      </c>
      <c r="G24" s="26">
        <f t="shared" si="6"/>
        <v>0</v>
      </c>
      <c r="H24" s="27">
        <v>0</v>
      </c>
    </row>
    <row r="25" spans="1:8" s="11" customFormat="1" ht="11.25">
      <c r="A25" s="6">
        <v>3300</v>
      </c>
      <c r="B25" s="7" t="s">
        <v>29</v>
      </c>
      <c r="C25" s="26">
        <v>11284408</v>
      </c>
      <c r="D25" s="26">
        <v>0</v>
      </c>
      <c r="E25" s="26">
        <f t="shared" si="5"/>
        <v>11284408</v>
      </c>
      <c r="F25" s="26">
        <v>3448.28</v>
      </c>
      <c r="G25" s="26">
        <f t="shared" si="6"/>
        <v>3448.28</v>
      </c>
      <c r="H25" s="27">
        <v>0</v>
      </c>
    </row>
    <row r="26" spans="1:8" s="11" customFormat="1" ht="11.25">
      <c r="A26" s="6">
        <v>3400</v>
      </c>
      <c r="B26" s="7" t="s">
        <v>30</v>
      </c>
      <c r="C26" s="26">
        <v>167000</v>
      </c>
      <c r="D26" s="26">
        <v>0</v>
      </c>
      <c r="E26" s="26">
        <f t="shared" si="5"/>
        <v>167000</v>
      </c>
      <c r="F26" s="26">
        <v>7293.72</v>
      </c>
      <c r="G26" s="26">
        <f t="shared" si="6"/>
        <v>7293.72</v>
      </c>
      <c r="H26" s="27">
        <v>0</v>
      </c>
    </row>
    <row r="27" spans="1:8" s="11" customFormat="1" ht="11.25">
      <c r="A27" s="6">
        <v>3500</v>
      </c>
      <c r="B27" s="7" t="s">
        <v>31</v>
      </c>
      <c r="C27" s="26">
        <v>2520200</v>
      </c>
      <c r="D27" s="26">
        <v>0</v>
      </c>
      <c r="E27" s="26">
        <f t="shared" si="5"/>
        <v>2520200</v>
      </c>
      <c r="F27" s="26">
        <v>6885.29</v>
      </c>
      <c r="G27" s="26">
        <f t="shared" si="6"/>
        <v>6885.29</v>
      </c>
      <c r="H27" s="27">
        <v>0</v>
      </c>
    </row>
    <row r="28" spans="1:8" s="11" customFormat="1" ht="11.25">
      <c r="A28" s="6">
        <v>3600</v>
      </c>
      <c r="B28" s="7" t="s">
        <v>32</v>
      </c>
      <c r="C28" s="26">
        <v>2055720</v>
      </c>
      <c r="D28" s="26">
        <v>0</v>
      </c>
      <c r="E28" s="26">
        <f t="shared" si="5"/>
        <v>2055720</v>
      </c>
      <c r="F28" s="26">
        <v>2565</v>
      </c>
      <c r="G28" s="26">
        <f t="shared" si="6"/>
        <v>2565</v>
      </c>
      <c r="H28" s="27">
        <v>0</v>
      </c>
    </row>
    <row r="29" spans="1:8" s="11" customFormat="1" ht="11.25">
      <c r="A29" s="6">
        <v>3700</v>
      </c>
      <c r="B29" s="7" t="s">
        <v>33</v>
      </c>
      <c r="C29" s="26">
        <v>136000</v>
      </c>
      <c r="D29" s="26">
        <v>0</v>
      </c>
      <c r="E29" s="26">
        <f t="shared" si="5"/>
        <v>136000</v>
      </c>
      <c r="F29" s="26">
        <v>251.32</v>
      </c>
      <c r="G29" s="26">
        <f t="shared" si="6"/>
        <v>251.32</v>
      </c>
      <c r="H29" s="27">
        <v>0</v>
      </c>
    </row>
    <row r="30" spans="1:8" s="11" customFormat="1" ht="11.25">
      <c r="A30" s="6">
        <v>3800</v>
      </c>
      <c r="B30" s="7" t="s">
        <v>34</v>
      </c>
      <c r="C30" s="26">
        <v>20939949</v>
      </c>
      <c r="D30" s="26">
        <v>0</v>
      </c>
      <c r="E30" s="26">
        <f t="shared" si="5"/>
        <v>20939949</v>
      </c>
      <c r="F30" s="26">
        <v>410.41</v>
      </c>
      <c r="G30" s="26">
        <f t="shared" si="6"/>
        <v>410.41</v>
      </c>
      <c r="H30" s="27">
        <v>0</v>
      </c>
    </row>
    <row r="31" spans="1:8" s="11" customFormat="1" ht="11.25">
      <c r="A31" s="6">
        <v>3900</v>
      </c>
      <c r="B31" s="7" t="s">
        <v>35</v>
      </c>
      <c r="C31" s="26">
        <v>86089</v>
      </c>
      <c r="D31" s="26">
        <v>0</v>
      </c>
      <c r="E31" s="26">
        <f t="shared" si="5"/>
        <v>86089</v>
      </c>
      <c r="F31" s="26">
        <v>8138.34</v>
      </c>
      <c r="G31" s="26">
        <f t="shared" si="6"/>
        <v>8138.34</v>
      </c>
      <c r="H31" s="27">
        <v>0</v>
      </c>
    </row>
    <row r="32" spans="1:8" s="16" customFormat="1" ht="11.25">
      <c r="A32" s="14">
        <v>4000</v>
      </c>
      <c r="B32" s="15" t="s">
        <v>36</v>
      </c>
      <c r="C32" s="24">
        <f aca="true" t="shared" si="7" ref="C32:H32">SUM(C33:C41)</f>
        <v>220000</v>
      </c>
      <c r="D32" s="24">
        <f t="shared" si="7"/>
        <v>0</v>
      </c>
      <c r="E32" s="24">
        <f t="shared" si="7"/>
        <v>220000</v>
      </c>
      <c r="F32" s="24">
        <f t="shared" si="7"/>
        <v>0</v>
      </c>
      <c r="G32" s="24">
        <f t="shared" si="7"/>
        <v>0</v>
      </c>
      <c r="H32" s="25">
        <f t="shared" si="7"/>
        <v>0</v>
      </c>
    </row>
    <row r="33" spans="1:8" s="11" customFormat="1" ht="11.25">
      <c r="A33" s="6">
        <v>4100</v>
      </c>
      <c r="B33" s="7" t="s">
        <v>37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7">
        <v>0</v>
      </c>
    </row>
    <row r="34" spans="1:8" s="11" customFormat="1" ht="11.25">
      <c r="A34" s="6">
        <v>4200</v>
      </c>
      <c r="B34" s="7" t="s">
        <v>38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7">
        <v>0</v>
      </c>
    </row>
    <row r="35" spans="1:8" s="11" customFormat="1" ht="11.25">
      <c r="A35" s="6">
        <v>4300</v>
      </c>
      <c r="B35" s="7" t="s">
        <v>39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7">
        <v>0</v>
      </c>
    </row>
    <row r="36" spans="1:8" s="11" customFormat="1" ht="11.25">
      <c r="A36" s="6">
        <v>4400</v>
      </c>
      <c r="B36" s="7" t="s">
        <v>40</v>
      </c>
      <c r="C36" s="26">
        <v>220000</v>
      </c>
      <c r="D36" s="26">
        <v>0</v>
      </c>
      <c r="E36" s="26">
        <f>+C36+D36</f>
        <v>220000</v>
      </c>
      <c r="F36" s="26">
        <v>0</v>
      </c>
      <c r="G36" s="26">
        <v>0</v>
      </c>
      <c r="H36" s="27">
        <v>0</v>
      </c>
    </row>
    <row r="37" spans="1:8" s="11" customFormat="1" ht="11.25">
      <c r="A37" s="6">
        <v>4500</v>
      </c>
      <c r="B37" s="7" t="s">
        <v>41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7">
        <v>0</v>
      </c>
    </row>
    <row r="38" spans="1:8" s="11" customFormat="1" ht="11.25">
      <c r="A38" s="6">
        <v>4600</v>
      </c>
      <c r="B38" s="7" t="s">
        <v>42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7">
        <v>0</v>
      </c>
    </row>
    <row r="39" spans="1:8" s="11" customFormat="1" ht="11.25">
      <c r="A39" s="6">
        <v>4700</v>
      </c>
      <c r="B39" s="7" t="s">
        <v>43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7">
        <v>0</v>
      </c>
    </row>
    <row r="40" spans="1:8" s="11" customFormat="1" ht="11.25">
      <c r="A40" s="6">
        <v>4800</v>
      </c>
      <c r="B40" s="7" t="s">
        <v>44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7">
        <v>0</v>
      </c>
    </row>
    <row r="41" spans="1:8" s="11" customFormat="1" ht="11.25">
      <c r="A41" s="6">
        <v>4900</v>
      </c>
      <c r="B41" s="7" t="s">
        <v>45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7">
        <v>0</v>
      </c>
    </row>
    <row r="42" spans="1:8" s="16" customFormat="1" ht="11.25">
      <c r="A42" s="14">
        <v>5000</v>
      </c>
      <c r="B42" s="15" t="s">
        <v>46</v>
      </c>
      <c r="C42" s="24">
        <f aca="true" t="shared" si="8" ref="C42:H42">SUM(C43:C51)</f>
        <v>245000</v>
      </c>
      <c r="D42" s="24">
        <f t="shared" si="8"/>
        <v>0</v>
      </c>
      <c r="E42" s="24">
        <f t="shared" si="8"/>
        <v>245000</v>
      </c>
      <c r="F42" s="24">
        <f t="shared" si="8"/>
        <v>0</v>
      </c>
      <c r="G42" s="24">
        <f t="shared" si="8"/>
        <v>0</v>
      </c>
      <c r="H42" s="25">
        <f t="shared" si="8"/>
        <v>0</v>
      </c>
    </row>
    <row r="43" spans="1:8" s="11" customFormat="1" ht="11.25">
      <c r="A43" s="6">
        <v>5100</v>
      </c>
      <c r="B43" s="7" t="s">
        <v>47</v>
      </c>
      <c r="C43" s="26">
        <v>40000</v>
      </c>
      <c r="D43" s="26">
        <v>0</v>
      </c>
      <c r="E43" s="26">
        <f>+C43+D43</f>
        <v>40000</v>
      </c>
      <c r="F43" s="26">
        <v>0</v>
      </c>
      <c r="G43" s="26">
        <f>+F43</f>
        <v>0</v>
      </c>
      <c r="H43" s="27">
        <v>0</v>
      </c>
    </row>
    <row r="44" spans="1:8" s="11" customFormat="1" ht="11.25">
      <c r="A44" s="6">
        <v>5200</v>
      </c>
      <c r="B44" s="7" t="s">
        <v>48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7">
        <v>0</v>
      </c>
    </row>
    <row r="45" spans="1:8" s="11" customFormat="1" ht="11.25">
      <c r="A45" s="6">
        <v>5300</v>
      </c>
      <c r="B45" s="7" t="s">
        <v>49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7">
        <v>0</v>
      </c>
    </row>
    <row r="46" spans="1:8" s="11" customFormat="1" ht="11.25">
      <c r="A46" s="6">
        <v>5400</v>
      </c>
      <c r="B46" s="7" t="s">
        <v>50</v>
      </c>
      <c r="C46" s="26">
        <v>185000</v>
      </c>
      <c r="D46" s="26">
        <v>0</v>
      </c>
      <c r="E46" s="26">
        <f>+C46+D46</f>
        <v>185000</v>
      </c>
      <c r="F46" s="26">
        <v>0</v>
      </c>
      <c r="G46" s="26">
        <v>0</v>
      </c>
      <c r="H46" s="27">
        <v>0</v>
      </c>
    </row>
    <row r="47" spans="1:8" s="11" customFormat="1" ht="11.25">
      <c r="A47" s="6">
        <v>5500</v>
      </c>
      <c r="B47" s="7" t="s">
        <v>51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7">
        <v>0</v>
      </c>
    </row>
    <row r="48" spans="1:8" s="11" customFormat="1" ht="11.25">
      <c r="A48" s="6">
        <v>5600</v>
      </c>
      <c r="B48" s="7" t="s">
        <v>52</v>
      </c>
      <c r="C48" s="26">
        <v>20000</v>
      </c>
      <c r="D48" s="26">
        <v>0</v>
      </c>
      <c r="E48" s="26">
        <f>+C48+D48</f>
        <v>20000</v>
      </c>
      <c r="F48" s="26">
        <v>0</v>
      </c>
      <c r="G48" s="26">
        <f>+F48</f>
        <v>0</v>
      </c>
      <c r="H48" s="27">
        <v>0</v>
      </c>
    </row>
    <row r="49" spans="1:8" s="11" customFormat="1" ht="11.25">
      <c r="A49" s="6">
        <v>5700</v>
      </c>
      <c r="B49" s="7" t="s">
        <v>53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7">
        <v>0</v>
      </c>
    </row>
    <row r="50" spans="1:8" s="11" customFormat="1" ht="11.25">
      <c r="A50" s="6">
        <v>5800</v>
      </c>
      <c r="B50" s="7" t="s">
        <v>54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7">
        <v>0</v>
      </c>
    </row>
    <row r="51" spans="1:8" s="11" customFormat="1" ht="11.25">
      <c r="A51" s="6">
        <v>5900</v>
      </c>
      <c r="B51" s="7" t="s">
        <v>55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7">
        <v>0</v>
      </c>
    </row>
    <row r="52" spans="1:8" s="16" customFormat="1" ht="11.25">
      <c r="A52" s="14">
        <v>6000</v>
      </c>
      <c r="B52" s="15" t="s">
        <v>56</v>
      </c>
      <c r="C52" s="24">
        <f aca="true" t="shared" si="9" ref="C52:H52">SUM(C53:C55)</f>
        <v>41000000</v>
      </c>
      <c r="D52" s="24">
        <f t="shared" si="9"/>
        <v>0</v>
      </c>
      <c r="E52" s="24">
        <f t="shared" si="9"/>
        <v>41000000</v>
      </c>
      <c r="F52" s="24">
        <f t="shared" si="9"/>
        <v>0</v>
      </c>
      <c r="G52" s="24">
        <f t="shared" si="9"/>
        <v>0</v>
      </c>
      <c r="H52" s="25">
        <f t="shared" si="9"/>
        <v>0</v>
      </c>
    </row>
    <row r="53" spans="1:8" s="11" customFormat="1" ht="11.25">
      <c r="A53" s="6">
        <v>6100</v>
      </c>
      <c r="B53" s="7" t="s">
        <v>57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7">
        <v>0</v>
      </c>
    </row>
    <row r="54" spans="1:8" s="11" customFormat="1" ht="11.25">
      <c r="A54" s="6">
        <v>6200</v>
      </c>
      <c r="B54" s="7" t="s">
        <v>58</v>
      </c>
      <c r="C54" s="26">
        <v>41000000</v>
      </c>
      <c r="D54" s="26">
        <v>0</v>
      </c>
      <c r="E54" s="26">
        <f>+C54+D54</f>
        <v>41000000</v>
      </c>
      <c r="F54" s="26">
        <v>0</v>
      </c>
      <c r="G54" s="26">
        <v>0</v>
      </c>
      <c r="H54" s="27">
        <v>0</v>
      </c>
    </row>
    <row r="55" spans="1:8" s="11" customFormat="1" ht="11.25">
      <c r="A55" s="6">
        <v>6300</v>
      </c>
      <c r="B55" s="7" t="s">
        <v>59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7">
        <v>0</v>
      </c>
    </row>
    <row r="56" spans="1:8" s="16" customFormat="1" ht="11.25">
      <c r="A56" s="14">
        <v>7000</v>
      </c>
      <c r="B56" s="15" t="s">
        <v>60</v>
      </c>
      <c r="C56" s="24">
        <f aca="true" t="shared" si="10" ref="C56:H56">SUM(C57:C63)</f>
        <v>0</v>
      </c>
      <c r="D56" s="24">
        <f t="shared" si="10"/>
        <v>0</v>
      </c>
      <c r="E56" s="24">
        <f t="shared" si="10"/>
        <v>0</v>
      </c>
      <c r="F56" s="24">
        <f t="shared" si="10"/>
        <v>0</v>
      </c>
      <c r="G56" s="24">
        <f t="shared" si="10"/>
        <v>0</v>
      </c>
      <c r="H56" s="25">
        <f t="shared" si="10"/>
        <v>0</v>
      </c>
    </row>
    <row r="57" spans="1:8" s="11" customFormat="1" ht="11.25">
      <c r="A57" s="6">
        <v>7100</v>
      </c>
      <c r="B57" s="7" t="s">
        <v>61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7">
        <v>0</v>
      </c>
    </row>
    <row r="58" spans="1:8" s="11" customFormat="1" ht="11.25">
      <c r="A58" s="6">
        <v>7200</v>
      </c>
      <c r="B58" s="7" t="s">
        <v>62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7">
        <v>0</v>
      </c>
    </row>
    <row r="59" spans="1:8" s="11" customFormat="1" ht="11.25">
      <c r="A59" s="6">
        <v>7300</v>
      </c>
      <c r="B59" s="7" t="s">
        <v>63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7">
        <v>0</v>
      </c>
    </row>
    <row r="60" spans="1:8" s="11" customFormat="1" ht="11.25">
      <c r="A60" s="6">
        <v>7400</v>
      </c>
      <c r="B60" s="7" t="s">
        <v>64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7">
        <v>0</v>
      </c>
    </row>
    <row r="61" spans="1:8" s="11" customFormat="1" ht="11.25">
      <c r="A61" s="6">
        <v>7500</v>
      </c>
      <c r="B61" s="7" t="s">
        <v>65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7">
        <v>0</v>
      </c>
    </row>
    <row r="62" spans="1:8" s="11" customFormat="1" ht="11.25">
      <c r="A62" s="6">
        <v>7600</v>
      </c>
      <c r="B62" s="7" t="s">
        <v>66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7">
        <v>0</v>
      </c>
    </row>
    <row r="63" spans="1:8" s="11" customFormat="1" ht="11.25">
      <c r="A63" s="6">
        <v>7900</v>
      </c>
      <c r="B63" s="7" t="s">
        <v>67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7">
        <v>0</v>
      </c>
    </row>
    <row r="64" spans="1:8" s="16" customFormat="1" ht="11.25">
      <c r="A64" s="14">
        <v>8000</v>
      </c>
      <c r="B64" s="15" t="s">
        <v>68</v>
      </c>
      <c r="C64" s="24">
        <f aca="true" t="shared" si="11" ref="C64:H64">SUM(C65:C67)</f>
        <v>0</v>
      </c>
      <c r="D64" s="24">
        <f t="shared" si="11"/>
        <v>0</v>
      </c>
      <c r="E64" s="24">
        <f t="shared" si="11"/>
        <v>0</v>
      </c>
      <c r="F64" s="24">
        <f t="shared" si="11"/>
        <v>0</v>
      </c>
      <c r="G64" s="24">
        <f t="shared" si="11"/>
        <v>0</v>
      </c>
      <c r="H64" s="25">
        <f t="shared" si="11"/>
        <v>0</v>
      </c>
    </row>
    <row r="65" spans="1:8" s="11" customFormat="1" ht="11.25">
      <c r="A65" s="6">
        <v>8100</v>
      </c>
      <c r="B65" s="7" t="s">
        <v>69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7">
        <v>0</v>
      </c>
    </row>
    <row r="66" spans="1:8" s="11" customFormat="1" ht="11.25">
      <c r="A66" s="6">
        <v>8300</v>
      </c>
      <c r="B66" s="7" t="s">
        <v>70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7">
        <v>0</v>
      </c>
    </row>
    <row r="67" spans="1:8" s="11" customFormat="1" ht="11.25">
      <c r="A67" s="6">
        <v>8500</v>
      </c>
      <c r="B67" s="7" t="s">
        <v>71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7">
        <v>0</v>
      </c>
    </row>
    <row r="68" spans="1:8" s="16" customFormat="1" ht="11.25">
      <c r="A68" s="14">
        <v>9000</v>
      </c>
      <c r="B68" s="15" t="s">
        <v>72</v>
      </c>
      <c r="C68" s="24">
        <f aca="true" t="shared" si="12" ref="C68:H68">SUM(C69:C75)</f>
        <v>0</v>
      </c>
      <c r="D68" s="24">
        <f t="shared" si="12"/>
        <v>0</v>
      </c>
      <c r="E68" s="24">
        <f t="shared" si="12"/>
        <v>0</v>
      </c>
      <c r="F68" s="24">
        <f t="shared" si="12"/>
        <v>0</v>
      </c>
      <c r="G68" s="24">
        <f t="shared" si="12"/>
        <v>0</v>
      </c>
      <c r="H68" s="25">
        <f t="shared" si="12"/>
        <v>0</v>
      </c>
    </row>
    <row r="69" spans="1:8" s="11" customFormat="1" ht="11.25">
      <c r="A69" s="6">
        <v>9100</v>
      </c>
      <c r="B69" s="7" t="s">
        <v>73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7">
        <v>0</v>
      </c>
    </row>
    <row r="70" spans="1:8" s="11" customFormat="1" ht="11.25">
      <c r="A70" s="6">
        <v>9200</v>
      </c>
      <c r="B70" s="7" t="s">
        <v>74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7">
        <v>0</v>
      </c>
    </row>
    <row r="71" spans="1:8" s="11" customFormat="1" ht="11.25">
      <c r="A71" s="6">
        <v>9300</v>
      </c>
      <c r="B71" s="7" t="s">
        <v>75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7">
        <v>0</v>
      </c>
    </row>
    <row r="72" spans="1:8" s="11" customFormat="1" ht="11.25">
      <c r="A72" s="6">
        <v>9400</v>
      </c>
      <c r="B72" s="7" t="s">
        <v>76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7">
        <v>0</v>
      </c>
    </row>
    <row r="73" spans="1:8" s="11" customFormat="1" ht="11.25">
      <c r="A73" s="6">
        <v>9500</v>
      </c>
      <c r="B73" s="7" t="s">
        <v>77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27">
        <v>0</v>
      </c>
    </row>
    <row r="74" spans="1:8" s="11" customFormat="1" ht="11.25">
      <c r="A74" s="6">
        <v>9600</v>
      </c>
      <c r="B74" s="7" t="s">
        <v>78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7">
        <v>0</v>
      </c>
    </row>
    <row r="75" spans="1:8" s="11" customFormat="1" ht="11.25">
      <c r="A75" s="8">
        <v>9900</v>
      </c>
      <c r="B75" s="9" t="s">
        <v>79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9">
        <v>0</v>
      </c>
    </row>
    <row r="76" spans="1:8" ht="11.25">
      <c r="A76" s="2"/>
      <c r="B76" s="1"/>
      <c r="C76" s="3"/>
      <c r="D76" s="3"/>
      <c r="E76" s="3"/>
      <c r="F76" s="3"/>
      <c r="G76" s="3"/>
      <c r="H76" s="3"/>
    </row>
    <row r="77" spans="1:8" ht="11.25">
      <c r="A77" s="2"/>
      <c r="B77" s="1"/>
      <c r="C77" s="3"/>
      <c r="D77" s="3"/>
      <c r="E77" s="3"/>
      <c r="F77" s="3"/>
      <c r="G77" s="3"/>
      <c r="H77" s="3"/>
    </row>
  </sheetData>
  <sheetProtection/>
  <protectedRanges>
    <protectedRange sqref="A76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Para el llenado de este formato se debe utilizar a nivel de Capítulo y Concepto el Clasificador por Objeto del Gasto aprobado por el CONAC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</dataValidations>
  <printOptions/>
  <pageMargins left="0.7086614173228347" right="0.11811023622047245" top="0.35433070866141736" bottom="0.35433070866141736" header="0.31496062992125984" footer="0.31496062992125984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Yazmin</cp:lastModifiedBy>
  <cp:lastPrinted>2016-08-09T15:45:54Z</cp:lastPrinted>
  <dcterms:created xsi:type="dcterms:W3CDTF">2012-12-11T21:12:22Z</dcterms:created>
  <dcterms:modified xsi:type="dcterms:W3CDTF">2017-05-17T15:52:21Z</dcterms:modified>
  <cp:category/>
  <cp:version/>
  <cp:contentType/>
  <cp:contentStatus/>
</cp:coreProperties>
</file>