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Mes_1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<sst xmlns="http://schemas.openxmlformats.org/spreadsheetml/2006/main" count="339" uniqueCount="331">
  <si>
    <t>CONSEJO DE TURISMO DE CELAYA, GTO.
BALANZA DE COMPROBACION
 DEL 01 AL 31 DE ENERO DE 2017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</si>
  <si>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</si>
  <si>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</si>
  <si>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</si>
  <si>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</si>
  <si>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</si>
  <si>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</si>
  <si>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</si>
  <si>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>1-0-0-0-0-0000-0000-00-0000</t>
  </si>
  <si>
    <t>ACTIVO</t>
  </si>
  <si>
    <t>1-1-0-0-0-0000-0000-00-0000</t>
  </si>
  <si>
    <t>ACTIVO CIRCULANTE</t>
  </si>
  <si>
    <t>1-1-1-0-0-0000-0000-00-0000</t>
  </si>
  <si>
    <t>EFECTIVO Y EQUIVALENTES</t>
  </si>
  <si>
    <t>1-1-1-2-0-0000-0000-00-0000</t>
  </si>
  <si>
    <t>EFECTIVO</t>
  </si>
  <si>
    <t>1-1-1-2-0-0001-0000-00-0000</t>
  </si>
  <si>
    <t>INGRESOS POR DEPOSITAR</t>
  </si>
  <si>
    <t>1-1-1-2-0-0002-0000-00-0000</t>
  </si>
  <si>
    <t>FONDO FIJO 1 (CONTABILIDAD)</t>
  </si>
  <si>
    <t>1-1-1-2-0-0003-0000-00-0000</t>
  </si>
  <si>
    <t>FONDO FIJO 2 (MUSEO DE MOMIAS)</t>
  </si>
  <si>
    <t>1-1-1-2-0-0004-0000-00-0000</t>
  </si>
  <si>
    <t>FONDO FIJO 3 (RECORRIDOS)</t>
  </si>
  <si>
    <t>1-1-1-3-0-0000-0000-00-0000</t>
  </si>
  <si>
    <t>BANCOS</t>
  </si>
  <si>
    <t>1-1-1-3-0-0001-0000-00-0000</t>
  </si>
  <si>
    <t>BAJIO CTA 31193360201</t>
  </si>
  <si>
    <t>1-1-1-3-0-0008-0000-00-0000</t>
  </si>
  <si>
    <t>127090280101 RECURSOS PROPIOS</t>
  </si>
  <si>
    <t>1-1-1-3-0-0009-0000-00-0000</t>
  </si>
  <si>
    <t>1207082510101 FM 2015</t>
  </si>
  <si>
    <t>1-1-1-3-0-0011-0000-00-0000</t>
  </si>
  <si>
    <t>13934260 FONDOS MIXTOS 2016</t>
  </si>
  <si>
    <t>1-1-2-0-0-0000-0000-00-0000</t>
  </si>
  <si>
    <t>DERECHOS A RECIBIR EFECTIVO O EQUIVALENTES</t>
  </si>
  <si>
    <t>1-1-2-4-0-0000-0000-00-0000</t>
  </si>
  <si>
    <t>INGRESOS POR RECUPERAR A CORTO PLAZO</t>
  </si>
  <si>
    <t>1-1-2-4-0-0002-0000-00-0000</t>
  </si>
  <si>
    <t>GOBIERNO MUNICIPAL</t>
  </si>
  <si>
    <t>1-1-2-4-0-0003-0000-00-0000</t>
  </si>
  <si>
    <t>PUBLICO EN GENERAL</t>
  </si>
  <si>
    <t>1-1-2-5-0-0000-0000-00-0000</t>
  </si>
  <si>
    <t>DEUDORES DIVERSOS</t>
  </si>
  <si>
    <t>1-1-2-5-0-0021-0000-00-0000</t>
  </si>
  <si>
    <t>CONSEJO DE TURISMO DE CELAYA GUANAJUATO</t>
  </si>
  <si>
    <t>1-1-2-5-0-0024-0000-00-0000</t>
  </si>
  <si>
    <t>ALLYSON XIMENA MARTINEZ TOVAR</t>
  </si>
  <si>
    <t>1-1-2-9-0-0000-0000-00-0000</t>
  </si>
  <si>
    <t>OTROS DERECHOS A RECIBIR EFECTIVO</t>
  </si>
  <si>
    <t>1-1-2-9-0-0003-0000-00-0000</t>
  </si>
  <si>
    <t>INICIATIVA PRIVADA 2016</t>
  </si>
  <si>
    <t>1-1-3-1-0-0000-0000-00-0000</t>
  </si>
  <si>
    <t>ANTICIPO A PROVEEDORES POR ADQUISICION DE BIENES</t>
  </si>
  <si>
    <t>1-1-3-1-0-0001-0000-00-0000</t>
  </si>
  <si>
    <t>ANT PROVEED ADQUISICION BIENES Y PRESTACION DE SERVICIOS</t>
  </si>
  <si>
    <t>1-2-0-0-0-0000-0000-00-0000</t>
  </si>
  <si>
    <t>ACTIVO NO CIRCULANTE</t>
  </si>
  <si>
    <t>1-2-4-0-0-0000-0000-00-0000</t>
  </si>
  <si>
    <t>BIENES MUEBLES</t>
  </si>
  <si>
    <t>1-2-4-1-0-0000-0000-00-0000</t>
  </si>
  <si>
    <t>MOBILIARIO Y EQUIPO DE ADMINISTRACION</t>
  </si>
  <si>
    <t>1-2-4-1-1-0000-0000-00-0000</t>
  </si>
  <si>
    <t>MUEBLES DE OFICINA Y ESTANTER¡A</t>
  </si>
  <si>
    <t>1-2-4-1-1-5111-0000-00-0000</t>
  </si>
  <si>
    <t>1-2-4-1-3-0000-0000-00-0000</t>
  </si>
  <si>
    <t>EQUIPO DE CóMPUTO Y DE TECNOLOG¡AS DE LA INFORMACIóN</t>
  </si>
  <si>
    <t>1-2-4-1-3-5151-0000-00-0000</t>
  </si>
  <si>
    <t>COMPUTADORAS Y EQUIPO PERIF‚RICO</t>
  </si>
  <si>
    <t>1-2-4-1-9-0000-0000-00-0000</t>
  </si>
  <si>
    <t>OTROS MOBILIARIOS Y EQUIPOS DE ADMINISTRACIóN</t>
  </si>
  <si>
    <t>1-2-4-1-9-5191-0000-00-0000</t>
  </si>
  <si>
    <t>1-2-4-2-0-0000-0000-00-0000</t>
  </si>
  <si>
    <t>MOBILIARIO Y EQUIPO EDUCACIONAL</t>
  </si>
  <si>
    <t>1-2-4-2-1-0000-0000-00-0000</t>
  </si>
  <si>
    <t>EQUIPO DE AUDIO Y DE VIDEO</t>
  </si>
  <si>
    <t>1-2-4-2-1-5211-0000-00-0000</t>
  </si>
  <si>
    <t>1-2-4-4-0-0000-0000-00-0000</t>
  </si>
  <si>
    <t>EQUIPO DE TRANSPORTE</t>
  </si>
  <si>
    <t>1-2-4-4-9-0000-0000-00-0000</t>
  </si>
  <si>
    <t>VEHICULOS Y EQUIPO TERRESTRE</t>
  </si>
  <si>
    <t>1-2-4-4-9-5491-0000-00-0000</t>
  </si>
  <si>
    <t>1-2-4-6-0-0000-0000-00-0000</t>
  </si>
  <si>
    <t>MAQUINARIA, OTROS EQUIPOS Y HERRAMIENTAS</t>
  </si>
  <si>
    <t>1-2-4-6-4-0000-0000-00-0000</t>
  </si>
  <si>
    <t>SISTEMAS DE AIRE ACONDICIONADO, CALEFACCION Y DE REFRIGERACI</t>
  </si>
  <si>
    <t>1-2-4-6-4-5641-0000-00-0000</t>
  </si>
  <si>
    <t>1-2-5-0-0-0000-0000-00-0000</t>
  </si>
  <si>
    <t>ACTIVOS INTANGIBLES</t>
  </si>
  <si>
    <t>1-2-5-1-0-0000-0000-00-0000</t>
  </si>
  <si>
    <t>SOFTWARE</t>
  </si>
  <si>
    <t>1-2-5-1-0-5911-0000-00-0000</t>
  </si>
  <si>
    <t>2-0-0-0-0-0000-0000-00-0000</t>
  </si>
  <si>
    <t>PASIVO</t>
  </si>
  <si>
    <t>2-1-0-0-0-0000-0000-00-0000</t>
  </si>
  <si>
    <t>PASIVO CIRCULANTE</t>
  </si>
  <si>
    <t>2-1-1-0-0-0000-0000-00-0000</t>
  </si>
  <si>
    <t>CUENTAS POR PAGAR A CORTO PLAZO</t>
  </si>
  <si>
    <t>2-1-1-1-0-0000-0000-00-0000</t>
  </si>
  <si>
    <t>SERVICIOS PERSONALES POR PAGAR</t>
  </si>
  <si>
    <t>2-1-1-1-0-0001-0000-00-0000</t>
  </si>
  <si>
    <t>SERVICIOS PERSONALES POR PAGAR A CORTO PLAZO</t>
  </si>
  <si>
    <t>2-1-1-2-0-0000-0000-00-0000</t>
  </si>
  <si>
    <t>PROVEEDORES POR PAGAR A CORTO PLAZO</t>
  </si>
  <si>
    <t>2-1-1-2-0-0008-0000-00-0000</t>
  </si>
  <si>
    <t>TELEFONOS DE MEXICO SA DE CV</t>
  </si>
  <si>
    <t>2-1-1-2-0-0009-0000-00-0000</t>
  </si>
  <si>
    <t>RADIOMOVIL DIPSA SA DE CV</t>
  </si>
  <si>
    <t>2-1-1-2-0-0054-0000-00-0000</t>
  </si>
  <si>
    <t>COSTCO DE MEXICO SA DE CV</t>
  </si>
  <si>
    <t>2-1-1-2-0-0064-0000-00-0000</t>
  </si>
  <si>
    <t>ARTURO LARA PRECIADO</t>
  </si>
  <si>
    <t>2-1-1-2-0-0102-0000-00-0000</t>
  </si>
  <si>
    <t>GENARO MANUEL CORTINA LEMUS</t>
  </si>
  <si>
    <t>2-1-1-2-0-0119-0000-00-0000</t>
  </si>
  <si>
    <t>FRANCISCO JAVIER MEDINA AGUIRRE</t>
  </si>
  <si>
    <t>2-1-1-2-0-0165-0000-00-0000</t>
  </si>
  <si>
    <t>TVR COMUNICACIONES SA DE CV</t>
  </si>
  <si>
    <t>2-1-1-2-0-0167-0000-00-0000</t>
  </si>
  <si>
    <t>PUBLICIDAD EN MEDIOS DEL BAJIO SA DE CV</t>
  </si>
  <si>
    <t>2-1-1-2-0-0193-0000-00-0000</t>
  </si>
  <si>
    <t>ASA IMPRESIONES PUBLICITARIAS SA DE CV</t>
  </si>
  <si>
    <t>2-1-1-2-0-0196-0000-00-0000</t>
  </si>
  <si>
    <t>JUAN MANUEL LIVEROS ESQUIVEL</t>
  </si>
  <si>
    <t>2-1-1-2-0-0212-0000-00-0000</t>
  </si>
  <si>
    <t>ALEJANDRO ROMAN REYES VAZQUEZ</t>
  </si>
  <si>
    <t>2-1-1-2-0-0227-0000-00-0000</t>
  </si>
  <si>
    <t>FELIPE MACIAS LOPEZ</t>
  </si>
  <si>
    <t>2-1-1-2-0-0267-0000-00-0000</t>
  </si>
  <si>
    <t>SAUL GODINEZ VAZQUEZ</t>
  </si>
  <si>
    <t>2-1-1-2-0-0301-0000-00-0000</t>
  </si>
  <si>
    <t>CARLOS ALBERTO AVILA CASTELAN</t>
  </si>
  <si>
    <t>2-1-1-2-0-0304-0000-00-0000</t>
  </si>
  <si>
    <t>MIGUEL ANGEL LEMUS LOPEZ</t>
  </si>
  <si>
    <t>2-1-1-2-0-0307-0000-00-0000</t>
  </si>
  <si>
    <t>AT&amp;T COMUNICACIONES DIGITAL S DE RL DE CV</t>
  </si>
  <si>
    <t>2-1-1-2-0-0346-0000-00-0000</t>
  </si>
  <si>
    <t>VERONICA GUADALUPE BEJARANO M</t>
  </si>
  <si>
    <t>2-1-1-2-0-0347-0000-00-0000</t>
  </si>
  <si>
    <t>MONO MARQUETING SC</t>
  </si>
  <si>
    <t>2-1-1-2-0-0357-0000-00-0000</t>
  </si>
  <si>
    <t>HOTEL GOMEZ SA DE CV</t>
  </si>
  <si>
    <t>2-1-1-2-0-0361-0000-00-0000</t>
  </si>
  <si>
    <t>CARLOS ALBERTO LOPEZ MEDINA</t>
  </si>
  <si>
    <t>2-1-1-2-0-0067-0000-00-0000</t>
  </si>
  <si>
    <t>RESERBUS S DE RL DE CV</t>
  </si>
  <si>
    <t>2-1-1-2-0-0370-0000-00-0000</t>
  </si>
  <si>
    <t>EDGARDO ALVAREZ RUEDA</t>
  </si>
  <si>
    <t>2-1-1-2-0-0373-0000-00-0000</t>
  </si>
  <si>
    <t xml:space="preserve">MEDIA PROMOTIONS GROUP MPG MEXICO </t>
  </si>
  <si>
    <t>2-1-1-2-0-0374-0000-00-0000</t>
  </si>
  <si>
    <t>FORMAS GENERALES SA DE CV</t>
  </si>
  <si>
    <t>2-1-1-2-0-0396-0000-00-0000</t>
  </si>
  <si>
    <t>EL UNIVERSAL COMPAÑÍA PERIODISTICA</t>
  </si>
  <si>
    <t>2-1-1-2-0-0397-0000-00-0000</t>
  </si>
  <si>
    <t>ALEJANDRO TORRE SUAREZ</t>
  </si>
  <si>
    <t>2-1-1-2-0-0399-0000-00-0000</t>
  </si>
  <si>
    <t>JORGE HERRERA MERTINEZ</t>
  </si>
  <si>
    <t>2-1-1-2-0-0400-0000-00-0000</t>
  </si>
  <si>
    <t>GRUPO IMPRESOS KREA SA DE CV</t>
  </si>
  <si>
    <t>2-1-1-2-0-0402-0000-00-0000</t>
  </si>
  <si>
    <t>VIAJES BEDA SA DE CV</t>
  </si>
  <si>
    <t>2-1-1-2-0-0403-0000-00-0000</t>
  </si>
  <si>
    <t>GRUPO ACIR RADIO SA DE CV</t>
  </si>
  <si>
    <t>2-1-1-2-0-0404-0000-00-0000</t>
  </si>
  <si>
    <t>ALBA ADRIANA GASCA VILLANUEVA</t>
  </si>
  <si>
    <t>2-1-1-2-0-0407-0000-00-0000</t>
  </si>
  <si>
    <t>GUILLERMO MORENO SERRATO</t>
  </si>
  <si>
    <t>2-1-1-2-0-0409-0000-00-0000</t>
  </si>
  <si>
    <t>ESTÁNDAR LOGISTICS SA DE CV</t>
  </si>
  <si>
    <t>2-1-1-7-0-0000-0000-00-0000</t>
  </si>
  <si>
    <t>RETENCIONES Y CONTRIBUCIONES POR PAGAR A CORTO PLAZO</t>
  </si>
  <si>
    <t>2-1-1-7-0-0001-0000-00-0000</t>
  </si>
  <si>
    <t>ISR POR SUELDOS Y SALARIOS</t>
  </si>
  <si>
    <t>2-1-1-7-0-0002-0000-00-0000</t>
  </si>
  <si>
    <t>ISR POR SALARIOS ASIMILADOS</t>
  </si>
  <si>
    <t>2-1-1-7-0-0003-0000-00-0000</t>
  </si>
  <si>
    <t>ISR POR SERVICIOS PROFESIONALES</t>
  </si>
  <si>
    <t>2-1-1-7-0-0101-0000-00-0000</t>
  </si>
  <si>
    <t>IMSS</t>
  </si>
  <si>
    <t>2-1-1-7-0-0102-0000-00-0000</t>
  </si>
  <si>
    <t>ISN</t>
  </si>
  <si>
    <t>2-1-1-7-0-0103-0000-00-0000</t>
  </si>
  <si>
    <t>IMPTO CEDULAR</t>
  </si>
  <si>
    <t>2-1-1-7-0-0104-0000-00-0000</t>
  </si>
  <si>
    <t>INFONAVIT</t>
  </si>
  <si>
    <t>2-1-1-7-0-0105-0000-00-0000</t>
  </si>
  <si>
    <t>AFORE</t>
  </si>
  <si>
    <t>2-1-1-7-0-0399-0000-00-0000</t>
  </si>
  <si>
    <t>FONDO DE AHORRO</t>
  </si>
  <si>
    <t>2-1-1-9-0-0000-0000-00-0000</t>
  </si>
  <si>
    <t>OTRAS CUENTAS POR PAGAR A CORTO PLAZO</t>
  </si>
  <si>
    <t>2-1-1-9-0-0001-0000-00-0000</t>
  </si>
  <si>
    <t>OTRAS CTAS POR PAGAR CP</t>
  </si>
  <si>
    <t>3-0-0-0-0-0000-0000-00-0000</t>
  </si>
  <si>
    <t>HACIENDA PUBLICA Y PATRIMONIO</t>
  </si>
  <si>
    <t>3-1-1-0-0-0002-0000-00-0000</t>
  </si>
  <si>
    <t>PATRIMONIO DEL EJERCICIO</t>
  </si>
  <si>
    <t>3-2-0-0-0-0000-0000-00-0000</t>
  </si>
  <si>
    <t>HACIENDA PUBLICA Y PATRIMONIO CONTRIBUIDO</t>
  </si>
  <si>
    <t>3-2-1-0-0-0000-0000-00-0000</t>
  </si>
  <si>
    <t>RESULTADO DEL EJERCICIO(AHORRO Y DESAHORRO)</t>
  </si>
  <si>
    <t>3-2-1-0-0-0001-0000-00-0000</t>
  </si>
  <si>
    <t>RESULTADO DEL EJERCICIO</t>
  </si>
  <si>
    <t>3-2-2-0-0-0000-0000-00-0000</t>
  </si>
  <si>
    <t>RESULTADOS DEL EJERCICIOS ANTERIORES (AHORRO/DESAHORRO)</t>
  </si>
  <si>
    <t>3-2-2-0-0-0001-0000-00-0000</t>
  </si>
  <si>
    <t>RESULTADO DE EJERCICIOS ANTERIORES</t>
  </si>
  <si>
    <t>3-2-2-0-0-0003-0000-00-0000</t>
  </si>
  <si>
    <t>RESULTADO DEL EJERCICIO 2013</t>
  </si>
  <si>
    <t>3-2-2-0-0-0004-0000-00-0000</t>
  </si>
  <si>
    <t>RESULTADO DEL EJERCICIO 2014</t>
  </si>
  <si>
    <t>3-2-2-0-0-3221-0000-00-0000</t>
  </si>
  <si>
    <t>RESULTADO DEL EJERCICIO 2015</t>
  </si>
  <si>
    <t>3-2-2-0-0-0005-0000-00-0000</t>
  </si>
  <si>
    <t>AHORRO Y DESAHORRO</t>
  </si>
  <si>
    <t>4-0-0-0-0-0000-0000-00-0000</t>
  </si>
  <si>
    <t>INGRESOS Y OTROS BENEFICIOS</t>
  </si>
  <si>
    <t>4-1-0-0-0-0000-0000-00-0000</t>
  </si>
  <si>
    <t>INGRESOS DE GESTION</t>
  </si>
  <si>
    <t>4-1-7-0-0-0000-0000-00-0000</t>
  </si>
  <si>
    <t>INGRESOS POR VENTA DE BIENES Y SERVICIOS</t>
  </si>
  <si>
    <t>4-1-7-3-0-0000-0000-00-0000</t>
  </si>
  <si>
    <t>INGRESOS POR VENTA DE BIENES Y SERVICIOS DE ORGAN</t>
  </si>
  <si>
    <t>4-1-7-3-0-7101-0000-00-0000</t>
  </si>
  <si>
    <t>INGRESOS POR VENTAS DE BIENES Y SERVICIOS DE ORGA</t>
  </si>
  <si>
    <t>4-1-7-3-0-7102-0000-00-0000</t>
  </si>
  <si>
    <t>ACCESO MUSEO DE MOMIAS</t>
  </si>
  <si>
    <t>4-1-7-3-0-7103-0000-00-0000</t>
  </si>
  <si>
    <t>RECORRIDOS</t>
  </si>
  <si>
    <t>4-1-7-3-0-7104-0000-00-0000</t>
  </si>
  <si>
    <t>CUOTAS DE RECUPERACION RECUERDOS DE CELAYA</t>
  </si>
  <si>
    <t>4-2-2-0-0-0000-0000-00-0000</t>
  </si>
  <si>
    <t>TRANSFERENCIAS, ASIGNACIONES, SUBSIDIOS Y OTRAS A</t>
  </si>
  <si>
    <t>4-2-2-1-0-0000-0000-00-0000</t>
  </si>
  <si>
    <t>TRANSFERENCIAS INTERNAS Y ASIGNACIONES AL SECTOR</t>
  </si>
  <si>
    <t>4-2-2-1-0-9101-0000-00-0000</t>
  </si>
  <si>
    <t>TRANSFERENCIAS PARA SERVICIOS PERSONALES</t>
  </si>
  <si>
    <t>4-2-2-1-0-9102-0000-00-0000</t>
  </si>
  <si>
    <t>TRANSFERENCIAS PARA MATERIALES Y SUMINISTROS</t>
  </si>
  <si>
    <t>4-2-2-1-0-9103-0000-00-0000</t>
  </si>
  <si>
    <t>TRANSFERENCIAS PARA SERVICIOS BASICOS</t>
  </si>
  <si>
    <t>4-2-2-1-0-9105-0000-00-0000</t>
  </si>
  <si>
    <t>TRANSERENCIAS PARA BIENES MUEBLES, INMUEBLES E INTANGIBLES</t>
  </si>
  <si>
    <t>4-3-0-0-0-0000-0000-00-0000</t>
  </si>
  <si>
    <t>OTROS INGRESOS Y BENEFICIOS</t>
  </si>
  <si>
    <t>4-3-1-0-0-0000-0000-00-0000</t>
  </si>
  <si>
    <t>INGRESOS FINANCIEROS</t>
  </si>
  <si>
    <t>4-3-1-9-0-0000-0000-00-0000</t>
  </si>
  <si>
    <t>OTROS INGRESOS FINANCIEROS</t>
  </si>
  <si>
    <t>5-0-0-0-0-0000-0000-00-0000</t>
  </si>
  <si>
    <t>GASTOS Y OTRAS PERDIDAS</t>
  </si>
  <si>
    <t>5-1-0-0-0-0000-0000-00-0000</t>
  </si>
  <si>
    <t>GASTOS DE FUNCIONAMIENTO</t>
  </si>
  <si>
    <t>5-1-1-0-0-0000-0000-00-0000</t>
  </si>
  <si>
    <t>SERVICIOS PERSONALES</t>
  </si>
  <si>
    <t>5-1-1-1-0-0000-0000-00-0000</t>
  </si>
  <si>
    <t>REMUNERACIONES AL PERSONAL DE CARACTER PERMANENTE</t>
  </si>
  <si>
    <t>5-1-1-1-0-1131-0000-00-0000</t>
  </si>
  <si>
    <t>SUELDOS PERSONAL BASE</t>
  </si>
  <si>
    <t>5-1-1-4-0-0000-0000-00-0000</t>
  </si>
  <si>
    <t>SEGURIDAD SOCIAL</t>
  </si>
  <si>
    <t>5-1-1-4-0-1413-0000-00-0000</t>
  </si>
  <si>
    <t>APORTACIONES IMSS</t>
  </si>
  <si>
    <t>5-1-1-6-0-0000-0000-00-0000</t>
  </si>
  <si>
    <t>PAGO DE ESTIMULOS A SERVIDORES PUBLICOS</t>
  </si>
  <si>
    <t>5-1-1-6-0-1712-0000-00-0000</t>
  </si>
  <si>
    <t>ESTIMULOS AL PERSONAL OPERATIVO</t>
  </si>
  <si>
    <t>5-1-2-0-0-0000-0000-00-0000</t>
  </si>
  <si>
    <t>MATERIALES Y SUMINISTROS</t>
  </si>
  <si>
    <t>5-1-2-1-0-0000-0000-00-0000</t>
  </si>
  <si>
    <t>MATERIALES DE ADMINISTRACION, EMISION DE DOCUMENT</t>
  </si>
  <si>
    <t>5-1-2-1-0-2161-0000-00-0000</t>
  </si>
  <si>
    <t>MATERIAL DE LIMPIEZA</t>
  </si>
  <si>
    <t>5-1-2-2-0-0000-0000-00-0000</t>
  </si>
  <si>
    <t>ALIMENTOS Y UTENSILIOS</t>
  </si>
  <si>
    <t>5-1-2-2-0-2212-0000-00-0000</t>
  </si>
  <si>
    <t>PRODUCTOS ALIMENTICIOS PARA EL PERSONAL EN LAS IN</t>
  </si>
  <si>
    <t>5-1-2-9-0-0000-0000-00-0000</t>
  </si>
  <si>
    <t>HERRAMIENTAS, REFACCIONES Y ACCESORIOS MENORES</t>
  </si>
  <si>
    <t>5-1-2-9-0-2921-0000-00-0000</t>
  </si>
  <si>
    <t>REFACCIONES Y ACCESORIOS MENORES DE EDIFICIOS</t>
  </si>
  <si>
    <t>5-1-2-9-0-2961-0000-00-0000</t>
  </si>
  <si>
    <t>REFACCIONES Y ACCESORIOS MENORES DE EQUIPO DE TRANSPORTE</t>
  </si>
  <si>
    <t>5-1-3-0-0-0000-0000-00-0000</t>
  </si>
  <si>
    <t>SERVICIOS GENERALES</t>
  </si>
  <si>
    <t>5-1-3-1-0-0000-0000-00-0000</t>
  </si>
  <si>
    <t>SERVICIOS BASICOS</t>
  </si>
  <si>
    <t>5-1-3-1-0-3141-0000-00-0000</t>
  </si>
  <si>
    <t>SERVICIO DE TELEFONíA TRADICIONAL</t>
  </si>
  <si>
    <t>5-1-3-1-0-3152-0000-00-0000</t>
  </si>
  <si>
    <t>RADIOLOCALIZACIóN</t>
  </si>
  <si>
    <t>5-1-3-1-0-3171-0000-00-0000</t>
  </si>
  <si>
    <t>SERVICIOS DE ACCESO A INTERNET</t>
  </si>
  <si>
    <t>5-1-3-2-0-0000-0000-00-0000</t>
  </si>
  <si>
    <t>SERVICIOS DE ARRENDAMIENTO</t>
  </si>
  <si>
    <t>5-1-3-2-0-3271-0000-00-0000</t>
  </si>
  <si>
    <t>ARRENDAMIENTO DE ACTIVOS INTANGIBLES</t>
  </si>
  <si>
    <t>5-1-3-2-0-3291-0000-00-0000</t>
  </si>
  <si>
    <t>OTROS ARRENDAMIENTOS</t>
  </si>
  <si>
    <t>5-1-3-4-0-0000-0000-00-0000</t>
  </si>
  <si>
    <t>SERVICIOS FINANCIEROS, BANCARIOS Y COMERCIALES</t>
  </si>
  <si>
    <t>5-1-3-4-0-3411-0000-00-0000</t>
  </si>
  <si>
    <t>SERVICIOS FINANCIEROS Y BANCARIOS</t>
  </si>
  <si>
    <t>5-1-3-4-0-3491-0000-00-0000</t>
  </si>
  <si>
    <t>5-1-3-5-0-0000-0000-00-0000</t>
  </si>
  <si>
    <t>SERVICIOS DE INSYALACION, REPARACION Y MTTO</t>
  </si>
  <si>
    <t>5-1-3-5-0-3531-0000-00-0000</t>
  </si>
  <si>
    <t>INSTALACION, REPARACION Y MANTENIMIENTO</t>
  </si>
  <si>
    <t>5-1-3-5-0-3551-0000-00-0000</t>
  </si>
  <si>
    <t>MANTENIMIENTO Y CONSERVACION DE VEHICULOS TERRESTRES</t>
  </si>
  <si>
    <t>5-1-3-5-0-3591-0000-00-0000</t>
  </si>
  <si>
    <t>SERVICIOS DE JARDINERIA Y FUMIHACION</t>
  </si>
  <si>
    <t>5-1-3-7-0-0000-0000-00-0000</t>
  </si>
  <si>
    <t>SERVICIOS DE TRASLADO Y VIATICOS</t>
  </si>
  <si>
    <t>5-1-3-7-0-3721-0000-00-0000</t>
  </si>
  <si>
    <t>PASAJES TERRESTRES NACIONALES PARA SERVIDORES PúBLICOS</t>
  </si>
  <si>
    <t>5-1-3-7-0-3791-0000-00-0000</t>
  </si>
  <si>
    <t>OTROS SERVICIOS DE TRASLADO Y HOSPEDAJE</t>
  </si>
  <si>
    <t>5-1-3-8-0-0000-0000-00-0000</t>
  </si>
  <si>
    <t>SERVICIOS OFICIALES</t>
  </si>
  <si>
    <t>5-1-3-8-0-3852-0000-00-0000</t>
  </si>
  <si>
    <t>GASTOS DE LAS OFICINAS DE SERVIDORES PUBLICOS</t>
  </si>
  <si>
    <t>5-1-3-9-0-0000-0000-00-0000</t>
  </si>
  <si>
    <t>IMPUESTO SOBRE NOMINA</t>
  </si>
  <si>
    <t>5-1-3-9-0-3981-0000-00-0000</t>
  </si>
  <si>
    <t>LIC RAUL JIMENEZ ARREOLA</t>
  </si>
  <si>
    <t xml:space="preserve">                  CP. SILVIA MAGAÑA ESPINOZA</t>
  </si>
  <si>
    <t>DIRECTOR GENERAL</t>
  </si>
  <si>
    <t>COORDINACION DE ADMINISTRACION Y CONTABILIDAD</t>
  </si>
  <si>
    <t>99by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</si>
</sst>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57" applyFont="1" applyProtection="1">
      <alignment/>
      <protection locked="0"/>
    </xf>
    <xf numFmtId="4" fontId="4" fillId="0" borderId="0" xfId="57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0" borderId="10" xfId="57" applyFont="1" applyBorder="1" applyProtection="1">
      <alignment/>
      <protection locked="0"/>
    </xf>
    <xf numFmtId="0" fontId="4" fillId="0" borderId="0" xfId="57" applyFont="1" applyBorder="1" applyAlignment="1" applyProtection="1">
      <alignment horizontal="left"/>
      <protection locked="0"/>
    </xf>
    <xf numFmtId="0" fontId="3" fillId="0" borderId="10" xfId="57" applyFont="1" applyBorder="1" applyProtection="1">
      <alignment/>
      <protection locked="0"/>
    </xf>
    <xf numFmtId="0" fontId="3" fillId="0" borderId="0" xfId="57" applyFont="1" applyBorder="1" applyAlignment="1" applyProtection="1">
      <alignment horizontal="left"/>
      <protection locked="0"/>
    </xf>
    <xf numFmtId="0" fontId="4" fillId="0" borderId="11" xfId="57" applyFont="1" applyBorder="1" applyProtection="1">
      <alignment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0" xfId="56" applyFont="1" applyFill="1" applyBorder="1" applyAlignment="1" applyProtection="1">
      <alignment horizontal="center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4" fillId="0" borderId="0" xfId="56" applyFont="1" applyBorder="1" applyAlignment="1" applyProtection="1">
      <alignment horizontal="center" vertical="top" wrapText="1"/>
      <protection locked="0"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34" borderId="14" xfId="57" applyFont="1" applyFill="1" applyBorder="1" applyAlignment="1" applyProtection="1">
      <alignment horizontal="center" vertical="center" wrapText="1"/>
      <protection locked="0"/>
    </xf>
    <xf numFmtId="0" fontId="40" fillId="35" borderId="15" xfId="57" applyFont="1" applyFill="1" applyBorder="1" applyAlignment="1" applyProtection="1">
      <alignment horizontal="center" vertical="center" wrapText="1"/>
      <protection locked="0"/>
    </xf>
    <xf numFmtId="0" fontId="40" fillId="36" borderId="16" xfId="57" applyFont="1" applyFill="1" applyBorder="1" applyAlignment="1" applyProtection="1">
      <alignment horizontal="center" vertical="center" wrapText="1"/>
      <protection locked="0"/>
    </xf>
    <xf numFmtId="43" fontId="4" fillId="0" borderId="0" xfId="48" applyFont="1" applyBorder="1" applyAlignment="1" applyProtection="1">
      <alignment horizontal="right"/>
      <protection locked="0"/>
    </xf>
    <xf numFmtId="43" fontId="4" fillId="0" borderId="17" xfId="48" applyFont="1" applyBorder="1" applyAlignment="1" applyProtection="1">
      <alignment horizontal="right"/>
      <protection locked="0"/>
    </xf>
    <xf numFmtId="43" fontId="3" fillId="0" borderId="0" xfId="48" applyFont="1" applyBorder="1" applyAlignment="1" applyProtection="1">
      <alignment horizontal="right"/>
      <protection locked="0"/>
    </xf>
    <xf numFmtId="43" fontId="3" fillId="0" borderId="17" xfId="48" applyFont="1" applyBorder="1" applyAlignment="1" applyProtection="1">
      <alignment horizontal="right"/>
      <protection locked="0"/>
    </xf>
    <xf numFmtId="43" fontId="4" fillId="0" borderId="12" xfId="48" applyFont="1" applyBorder="1" applyAlignment="1" applyProtection="1">
      <alignment horizontal="right"/>
      <protection locked="0"/>
    </xf>
    <xf numFmtId="43" fontId="4" fillId="0" borderId="18" xfId="48" applyFont="1" applyBorder="1" applyAlignment="1" applyProtection="1">
      <alignment horizontal="right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0</xdr:col>
      <xdr:colOff>771525</xdr:colOff>
      <xdr:row>0</xdr:row>
      <xdr:rowOff>733425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50" sqref="D150"/>
    </sheetView>
  </sheetViews>
  <sheetFormatPr defaultColWidth="21.33203125" defaultRowHeight="11.25"/>
  <cols>
    <col min="1" max="1" width="17.83203125" style="1" customWidth="1"/>
    <col min="2" max="2" width="61" style="1" customWidth="1"/>
    <col min="3" max="3" width="14.5" style="2" bestFit="1" customWidth="1"/>
    <col min="4" max="4" width="11.83203125" style="2" bestFit="1" customWidth="1"/>
    <col min="5" max="5" width="13" style="2" bestFit="1" customWidth="1"/>
    <col min="6" max="6" width="13.16015625" style="2" bestFit="1" customWidth="1"/>
    <col min="7" max="7" width="12.5" style="2" bestFit="1" customWidth="1"/>
    <col min="8" max="16384" width="21.33203125" style="1" customWidth="1"/>
  </cols>
  <sheetData>
    <row r="1" spans="1:7" ht="71.25" customHeight="1">
      <c r="A1" s="14" t="s">
        <v>0</v>
      </c>
      <c r="B1" s="15"/>
      <c r="C1" s="15"/>
      <c r="D1" s="15"/>
      <c r="E1" s="15"/>
      <c r="F1" s="15"/>
      <c r="G1" s="16"/>
    </row>
    <row r="2" spans="1:7" ht="24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 ht="11.25">
      <c r="A3" s="4" t="s">
        <v>8</v>
      </c>
      <c r="B3" s="5" t="s">
        <v>9</v>
      </c>
      <c r="C3" s="17">
        <v>3291526.92</v>
      </c>
      <c r="D3" s="17">
        <v>625498.32</v>
      </c>
      <c r="E3" s="17">
        <v>1234360.29</v>
      </c>
      <c r="F3" s="17">
        <f>C3+D3-E3</f>
        <v>2682664.9499999997</v>
      </c>
      <c r="G3" s="18">
        <f>D3-E3</f>
        <v>-608861.9700000001</v>
      </c>
    </row>
    <row r="4" spans="1:7" ht="11.25">
      <c r="A4" s="4" t="s">
        <v>10</v>
      </c>
      <c r="B4" s="5" t="s">
        <v>11</v>
      </c>
      <c r="C4" s="17">
        <v>2128618.47</v>
      </c>
      <c r="D4" s="17">
        <v>625498.32</v>
      </c>
      <c r="E4" s="17">
        <v>1234360.29</v>
      </c>
      <c r="F4" s="17">
        <f aca="true" t="shared" si="0" ref="F4:F47">C4+D4-E4</f>
        <v>1519756.5</v>
      </c>
      <c r="G4" s="18">
        <f aca="true" t="shared" si="1" ref="G4:G103">D4-E4</f>
        <v>-608861.9700000001</v>
      </c>
    </row>
    <row r="5" spans="1:7" ht="11.25">
      <c r="A5" s="4" t="s">
        <v>12</v>
      </c>
      <c r="B5" s="5" t="s">
        <v>13</v>
      </c>
      <c r="C5" s="17">
        <v>1371126.84</v>
      </c>
      <c r="D5" s="17">
        <v>414277.04</v>
      </c>
      <c r="E5" s="17">
        <v>925331.49</v>
      </c>
      <c r="F5" s="17">
        <f t="shared" si="0"/>
        <v>860072.3900000001</v>
      </c>
      <c r="G5" s="18">
        <f t="shared" si="1"/>
        <v>-511054.45</v>
      </c>
    </row>
    <row r="6" spans="1:7" ht="11.25">
      <c r="A6" s="6" t="s">
        <v>14</v>
      </c>
      <c r="B6" s="7" t="s">
        <v>15</v>
      </c>
      <c r="C6" s="19">
        <v>31862</v>
      </c>
      <c r="D6" s="19">
        <v>7665</v>
      </c>
      <c r="E6" s="19">
        <v>30862</v>
      </c>
      <c r="F6" s="17">
        <f t="shared" si="0"/>
        <v>8665</v>
      </c>
      <c r="G6" s="18">
        <f t="shared" si="1"/>
        <v>-23197</v>
      </c>
    </row>
    <row r="7" spans="1:7" ht="11.25">
      <c r="A7" s="4" t="s">
        <v>16</v>
      </c>
      <c r="B7" s="5" t="s">
        <v>17</v>
      </c>
      <c r="C7" s="17">
        <v>30862</v>
      </c>
      <c r="D7" s="17">
        <v>5165</v>
      </c>
      <c r="E7" s="17">
        <v>30862</v>
      </c>
      <c r="F7" s="17">
        <f t="shared" si="0"/>
        <v>5165</v>
      </c>
      <c r="G7" s="18">
        <f t="shared" si="1"/>
        <v>-25697</v>
      </c>
    </row>
    <row r="8" spans="1:7" ht="11.25">
      <c r="A8" s="4" t="s">
        <v>18</v>
      </c>
      <c r="B8" s="5" t="s">
        <v>19</v>
      </c>
      <c r="C8" s="17">
        <v>0</v>
      </c>
      <c r="D8" s="17">
        <v>2500</v>
      </c>
      <c r="E8" s="17">
        <v>0</v>
      </c>
      <c r="F8" s="17">
        <f t="shared" si="0"/>
        <v>2500</v>
      </c>
      <c r="G8" s="18">
        <f t="shared" si="1"/>
        <v>2500</v>
      </c>
    </row>
    <row r="9" spans="1:7" ht="11.25">
      <c r="A9" s="4" t="s">
        <v>20</v>
      </c>
      <c r="B9" s="5" t="s">
        <v>21</v>
      </c>
      <c r="C9" s="17">
        <v>500</v>
      </c>
      <c r="D9" s="17">
        <v>0</v>
      </c>
      <c r="E9" s="17">
        <v>0</v>
      </c>
      <c r="F9" s="17">
        <f t="shared" si="0"/>
        <v>500</v>
      </c>
      <c r="G9" s="18">
        <f t="shared" si="1"/>
        <v>0</v>
      </c>
    </row>
    <row r="10" spans="1:7" ht="11.25">
      <c r="A10" s="4" t="s">
        <v>22</v>
      </c>
      <c r="B10" s="5" t="s">
        <v>23</v>
      </c>
      <c r="C10" s="17">
        <v>500</v>
      </c>
      <c r="D10" s="17">
        <v>0</v>
      </c>
      <c r="E10" s="17">
        <v>0</v>
      </c>
      <c r="F10" s="17">
        <f t="shared" si="0"/>
        <v>500</v>
      </c>
      <c r="G10" s="18">
        <f t="shared" si="1"/>
        <v>0</v>
      </c>
    </row>
    <row r="11" spans="1:7" ht="11.25">
      <c r="A11" s="6" t="s">
        <v>24</v>
      </c>
      <c r="B11" s="7" t="s">
        <v>25</v>
      </c>
      <c r="C11" s="19">
        <v>1339264.84</v>
      </c>
      <c r="D11" s="19">
        <v>406612.04</v>
      </c>
      <c r="E11" s="19">
        <v>894469.48</v>
      </c>
      <c r="F11" s="17">
        <f t="shared" si="0"/>
        <v>851407.4000000001</v>
      </c>
      <c r="G11" s="18">
        <f t="shared" si="1"/>
        <v>-487857.44</v>
      </c>
    </row>
    <row r="12" spans="1:7" ht="11.25">
      <c r="A12" s="4" t="s">
        <v>26</v>
      </c>
      <c r="B12" s="5" t="s">
        <v>27</v>
      </c>
      <c r="C12" s="17">
        <v>65840.23</v>
      </c>
      <c r="D12" s="17">
        <v>347773.29</v>
      </c>
      <c r="E12" s="17">
        <v>370188.35</v>
      </c>
      <c r="F12" s="17">
        <f t="shared" si="0"/>
        <v>43425.169999999984</v>
      </c>
      <c r="G12" s="18">
        <f t="shared" si="1"/>
        <v>-22415.059999999998</v>
      </c>
    </row>
    <row r="13" spans="1:7" ht="11.25">
      <c r="A13" s="4" t="s">
        <v>28</v>
      </c>
      <c r="B13" s="5" t="s">
        <v>29</v>
      </c>
      <c r="C13" s="17">
        <v>1261.57</v>
      </c>
      <c r="D13" s="17">
        <v>53588.75</v>
      </c>
      <c r="E13" s="17">
        <v>39406.94</v>
      </c>
      <c r="F13" s="17">
        <f t="shared" si="0"/>
        <v>15443.379999999997</v>
      </c>
      <c r="G13" s="18">
        <f t="shared" si="1"/>
        <v>14181.809999999998</v>
      </c>
    </row>
    <row r="14" spans="1:7" ht="11.25">
      <c r="A14" s="4" t="s">
        <v>30</v>
      </c>
      <c r="B14" s="5" t="s">
        <v>31</v>
      </c>
      <c r="C14" s="17">
        <v>-0.53</v>
      </c>
      <c r="D14" s="17">
        <v>0</v>
      </c>
      <c r="E14" s="17">
        <v>0</v>
      </c>
      <c r="F14" s="17">
        <f t="shared" si="0"/>
        <v>-0.53</v>
      </c>
      <c r="G14" s="18">
        <f t="shared" si="1"/>
        <v>0</v>
      </c>
    </row>
    <row r="15" spans="1:7" ht="11.25">
      <c r="A15" s="4" t="s">
        <v>32</v>
      </c>
      <c r="B15" s="5" t="s">
        <v>33</v>
      </c>
      <c r="C15" s="17">
        <v>1272163.57</v>
      </c>
      <c r="D15" s="17">
        <v>5250</v>
      </c>
      <c r="E15" s="17">
        <v>484874.2</v>
      </c>
      <c r="F15" s="17">
        <f t="shared" si="0"/>
        <v>792539.3700000001</v>
      </c>
      <c r="G15" s="18">
        <f t="shared" si="1"/>
        <v>-479624.2</v>
      </c>
    </row>
    <row r="16" spans="1:7" ht="11.25">
      <c r="A16" s="4" t="s">
        <v>34</v>
      </c>
      <c r="B16" s="5" t="s">
        <v>35</v>
      </c>
      <c r="C16" s="17">
        <v>325775.6</v>
      </c>
      <c r="D16" s="17">
        <v>211221.28</v>
      </c>
      <c r="E16" s="17">
        <v>284030.8</v>
      </c>
      <c r="F16" s="17">
        <f t="shared" si="0"/>
        <v>252966.08000000002</v>
      </c>
      <c r="G16" s="18">
        <f t="shared" si="1"/>
        <v>-72809.51999999999</v>
      </c>
    </row>
    <row r="17" spans="1:7" ht="11.25">
      <c r="A17" s="6" t="s">
        <v>36</v>
      </c>
      <c r="B17" s="7" t="s">
        <v>37</v>
      </c>
      <c r="C17" s="19">
        <v>274064</v>
      </c>
      <c r="D17" s="19">
        <v>204000</v>
      </c>
      <c r="E17" s="19">
        <v>271800</v>
      </c>
      <c r="F17" s="17">
        <f t="shared" si="0"/>
        <v>206264</v>
      </c>
      <c r="G17" s="18">
        <f t="shared" si="1"/>
        <v>-67800</v>
      </c>
    </row>
    <row r="18" spans="1:7" ht="11.25">
      <c r="A18" s="4" t="s">
        <v>38</v>
      </c>
      <c r="B18" s="5" t="s">
        <v>39</v>
      </c>
      <c r="C18" s="17">
        <v>271800</v>
      </c>
      <c r="D18" s="17">
        <v>204000</v>
      </c>
      <c r="E18" s="17">
        <v>271800</v>
      </c>
      <c r="F18" s="17">
        <f t="shared" si="0"/>
        <v>204000</v>
      </c>
      <c r="G18" s="18">
        <f t="shared" si="1"/>
        <v>-67800</v>
      </c>
    </row>
    <row r="19" spans="1:7" ht="11.25">
      <c r="A19" s="4" t="s">
        <v>40</v>
      </c>
      <c r="B19" s="5" t="s">
        <v>41</v>
      </c>
      <c r="C19" s="17">
        <v>2264</v>
      </c>
      <c r="D19" s="17">
        <v>0</v>
      </c>
      <c r="E19" s="17">
        <v>0</v>
      </c>
      <c r="F19" s="17">
        <f t="shared" si="0"/>
        <v>2264</v>
      </c>
      <c r="G19" s="18">
        <f t="shared" si="1"/>
        <v>0</v>
      </c>
    </row>
    <row r="20" spans="1:7" ht="11.25">
      <c r="A20" s="6" t="s">
        <v>42</v>
      </c>
      <c r="B20" s="7" t="s">
        <v>43</v>
      </c>
      <c r="C20" s="19">
        <v>29980.84</v>
      </c>
      <c r="D20" s="19">
        <v>7221.28</v>
      </c>
      <c r="E20" s="19">
        <v>6980.8</v>
      </c>
      <c r="F20" s="17">
        <f t="shared" si="0"/>
        <v>30221.320000000003</v>
      </c>
      <c r="G20" s="18">
        <f t="shared" si="1"/>
        <v>240.47999999999956</v>
      </c>
    </row>
    <row r="21" spans="1:7" ht="11.25">
      <c r="A21" s="4" t="s">
        <v>44</v>
      </c>
      <c r="B21" s="5" t="s">
        <v>45</v>
      </c>
      <c r="C21" s="17">
        <v>29980.8</v>
      </c>
      <c r="D21" s="17">
        <v>7217.76</v>
      </c>
      <c r="E21" s="17">
        <v>6980.8</v>
      </c>
      <c r="F21" s="17">
        <f t="shared" si="0"/>
        <v>30217.76</v>
      </c>
      <c r="G21" s="18">
        <f t="shared" si="1"/>
        <v>236.96000000000004</v>
      </c>
    </row>
    <row r="22" spans="1:7" ht="11.25">
      <c r="A22" s="4" t="s">
        <v>46</v>
      </c>
      <c r="B22" s="5" t="s">
        <v>47</v>
      </c>
      <c r="C22" s="17">
        <v>0</v>
      </c>
      <c r="D22" s="17">
        <v>3.52</v>
      </c>
      <c r="E22" s="17">
        <v>0</v>
      </c>
      <c r="F22" s="17">
        <f t="shared" si="0"/>
        <v>3.52</v>
      </c>
      <c r="G22" s="18">
        <f t="shared" si="1"/>
        <v>3.52</v>
      </c>
    </row>
    <row r="23" spans="1:7" ht="11.25">
      <c r="A23" s="6" t="s">
        <v>48</v>
      </c>
      <c r="B23" s="7" t="s">
        <v>49</v>
      </c>
      <c r="C23" s="19">
        <v>21730</v>
      </c>
      <c r="D23" s="19">
        <v>0</v>
      </c>
      <c r="E23" s="19">
        <v>5250</v>
      </c>
      <c r="F23" s="19">
        <f t="shared" si="0"/>
        <v>16480</v>
      </c>
      <c r="G23" s="20">
        <f t="shared" si="1"/>
        <v>-5250</v>
      </c>
    </row>
    <row r="24" spans="1:7" ht="11.25">
      <c r="A24" s="4" t="s">
        <v>50</v>
      </c>
      <c r="B24" s="5" t="s">
        <v>51</v>
      </c>
      <c r="C24" s="17">
        <v>21730</v>
      </c>
      <c r="D24" s="17">
        <v>0</v>
      </c>
      <c r="E24" s="17">
        <v>5250</v>
      </c>
      <c r="F24" s="17">
        <f t="shared" si="0"/>
        <v>16480</v>
      </c>
      <c r="G24" s="18">
        <f t="shared" si="1"/>
        <v>-5250</v>
      </c>
    </row>
    <row r="25" spans="1:7" ht="11.25">
      <c r="A25" s="6" t="s">
        <v>52</v>
      </c>
      <c r="B25" s="7" t="s">
        <v>53</v>
      </c>
      <c r="C25" s="19">
        <v>431716.03</v>
      </c>
      <c r="D25" s="19">
        <v>0</v>
      </c>
      <c r="E25" s="19">
        <v>24998</v>
      </c>
      <c r="F25" s="19">
        <f t="shared" si="0"/>
        <v>406718.03</v>
      </c>
      <c r="G25" s="20">
        <f t="shared" si="1"/>
        <v>-24998</v>
      </c>
    </row>
    <row r="26" spans="1:7" ht="11.25">
      <c r="A26" s="4" t="s">
        <v>54</v>
      </c>
      <c r="B26" s="5" t="s">
        <v>55</v>
      </c>
      <c r="C26" s="17">
        <v>431716.03</v>
      </c>
      <c r="D26" s="17">
        <v>0</v>
      </c>
      <c r="E26" s="17">
        <v>24998</v>
      </c>
      <c r="F26" s="17">
        <f t="shared" si="0"/>
        <v>406718.03</v>
      </c>
      <c r="G26" s="18">
        <f t="shared" si="1"/>
        <v>-24998</v>
      </c>
    </row>
    <row r="27" spans="1:7" ht="11.25">
      <c r="A27" s="4" t="s">
        <v>56</v>
      </c>
      <c r="B27" s="5" t="s">
        <v>57</v>
      </c>
      <c r="C27" s="17">
        <v>1162908.45</v>
      </c>
      <c r="D27" s="17">
        <v>0</v>
      </c>
      <c r="E27" s="17">
        <v>0</v>
      </c>
      <c r="F27" s="17">
        <f t="shared" si="0"/>
        <v>1162908.45</v>
      </c>
      <c r="G27" s="18">
        <f t="shared" si="1"/>
        <v>0</v>
      </c>
    </row>
    <row r="28" spans="1:7" ht="11.25">
      <c r="A28" s="4" t="s">
        <v>58</v>
      </c>
      <c r="B28" s="5" t="s">
        <v>59</v>
      </c>
      <c r="C28" s="17">
        <v>1116508.45</v>
      </c>
      <c r="D28" s="17">
        <v>0</v>
      </c>
      <c r="E28" s="17">
        <v>0</v>
      </c>
      <c r="F28" s="17">
        <f t="shared" si="0"/>
        <v>1116508.45</v>
      </c>
      <c r="G28" s="18">
        <f t="shared" si="1"/>
        <v>0</v>
      </c>
    </row>
    <row r="29" spans="1:7" ht="11.25">
      <c r="A29" s="6" t="s">
        <v>60</v>
      </c>
      <c r="B29" s="7" t="s">
        <v>61</v>
      </c>
      <c r="C29" s="19">
        <v>605264.05</v>
      </c>
      <c r="D29" s="19">
        <v>0</v>
      </c>
      <c r="E29" s="19">
        <v>0</v>
      </c>
      <c r="F29" s="17">
        <f t="shared" si="0"/>
        <v>605264.05</v>
      </c>
      <c r="G29" s="18">
        <f t="shared" si="1"/>
        <v>0</v>
      </c>
    </row>
    <row r="30" spans="1:7" ht="11.25">
      <c r="A30" s="4" t="s">
        <v>62</v>
      </c>
      <c r="B30" s="5" t="s">
        <v>63</v>
      </c>
      <c r="C30" s="17">
        <v>143511.32</v>
      </c>
      <c r="D30" s="17">
        <v>0</v>
      </c>
      <c r="E30" s="17">
        <v>0</v>
      </c>
      <c r="F30" s="17">
        <f t="shared" si="0"/>
        <v>143511.32</v>
      </c>
      <c r="G30" s="18">
        <f t="shared" si="1"/>
        <v>0</v>
      </c>
    </row>
    <row r="31" spans="1:7" ht="11.25">
      <c r="A31" s="4" t="s">
        <v>64</v>
      </c>
      <c r="B31" s="5" t="s">
        <v>63</v>
      </c>
      <c r="C31" s="17">
        <v>143511.32</v>
      </c>
      <c r="D31" s="17">
        <v>0</v>
      </c>
      <c r="E31" s="17">
        <v>0</v>
      </c>
      <c r="F31" s="17">
        <f t="shared" si="0"/>
        <v>143511.32</v>
      </c>
      <c r="G31" s="18">
        <f t="shared" si="1"/>
        <v>0</v>
      </c>
    </row>
    <row r="32" spans="1:7" ht="11.25">
      <c r="A32" s="4" t="s">
        <v>65</v>
      </c>
      <c r="B32" s="5" t="s">
        <v>66</v>
      </c>
      <c r="C32" s="17">
        <v>281413.85</v>
      </c>
      <c r="D32" s="17">
        <v>0</v>
      </c>
      <c r="E32" s="17">
        <v>0</v>
      </c>
      <c r="F32" s="17">
        <f t="shared" si="0"/>
        <v>281413.85</v>
      </c>
      <c r="G32" s="18">
        <f t="shared" si="1"/>
        <v>0</v>
      </c>
    </row>
    <row r="33" spans="1:7" ht="11.25">
      <c r="A33" s="4" t="s">
        <v>67</v>
      </c>
      <c r="B33" s="5" t="s">
        <v>68</v>
      </c>
      <c r="C33" s="17">
        <v>281413.85</v>
      </c>
      <c r="D33" s="17">
        <v>0</v>
      </c>
      <c r="E33" s="17">
        <v>0</v>
      </c>
      <c r="F33" s="17">
        <f t="shared" si="0"/>
        <v>281413.85</v>
      </c>
      <c r="G33" s="18">
        <f t="shared" si="1"/>
        <v>0</v>
      </c>
    </row>
    <row r="34" spans="1:7" ht="11.25">
      <c r="A34" s="4" t="s">
        <v>69</v>
      </c>
      <c r="B34" s="5" t="s">
        <v>70</v>
      </c>
      <c r="C34" s="17">
        <v>180338.88</v>
      </c>
      <c r="D34" s="17">
        <v>0</v>
      </c>
      <c r="E34" s="17">
        <v>0</v>
      </c>
      <c r="F34" s="17">
        <f t="shared" si="0"/>
        <v>180338.88</v>
      </c>
      <c r="G34" s="18">
        <f t="shared" si="1"/>
        <v>0</v>
      </c>
    </row>
    <row r="35" spans="1:7" ht="11.25">
      <c r="A35" s="4" t="s">
        <v>71</v>
      </c>
      <c r="B35" s="5" t="s">
        <v>70</v>
      </c>
      <c r="C35" s="17">
        <v>176290.79</v>
      </c>
      <c r="D35" s="17">
        <v>0</v>
      </c>
      <c r="E35" s="17">
        <v>0</v>
      </c>
      <c r="F35" s="17">
        <f t="shared" si="0"/>
        <v>176290.79</v>
      </c>
      <c r="G35" s="18">
        <f t="shared" si="1"/>
        <v>0</v>
      </c>
    </row>
    <row r="36" spans="1:7" ht="11.25">
      <c r="A36" s="6" t="s">
        <v>72</v>
      </c>
      <c r="B36" s="7" t="s">
        <v>73</v>
      </c>
      <c r="C36" s="19">
        <v>5804.4</v>
      </c>
      <c r="D36" s="19">
        <v>0</v>
      </c>
      <c r="E36" s="19">
        <v>0</v>
      </c>
      <c r="F36" s="19">
        <f t="shared" si="0"/>
        <v>5804.4</v>
      </c>
      <c r="G36" s="18">
        <f t="shared" si="1"/>
        <v>0</v>
      </c>
    </row>
    <row r="37" spans="1:7" ht="11.25">
      <c r="A37" s="4" t="s">
        <v>74</v>
      </c>
      <c r="B37" s="5" t="s">
        <v>75</v>
      </c>
      <c r="C37" s="17">
        <v>5804.4</v>
      </c>
      <c r="D37" s="17">
        <v>0</v>
      </c>
      <c r="E37" s="17">
        <v>0</v>
      </c>
      <c r="F37" s="17">
        <f t="shared" si="0"/>
        <v>5804.4</v>
      </c>
      <c r="G37" s="18">
        <f t="shared" si="1"/>
        <v>0</v>
      </c>
    </row>
    <row r="38" spans="1:7" ht="11.25">
      <c r="A38" s="4" t="s">
        <v>76</v>
      </c>
      <c r="B38" s="5" t="s">
        <v>75</v>
      </c>
      <c r="C38" s="17">
        <v>5804.4</v>
      </c>
      <c r="D38" s="17">
        <v>0</v>
      </c>
      <c r="E38" s="17">
        <v>0</v>
      </c>
      <c r="F38" s="17">
        <f t="shared" si="0"/>
        <v>5804.4</v>
      </c>
      <c r="G38" s="18">
        <f t="shared" si="1"/>
        <v>0</v>
      </c>
    </row>
    <row r="39" spans="1:7" ht="11.25">
      <c r="A39" s="6" t="s">
        <v>77</v>
      </c>
      <c r="B39" s="7" t="s">
        <v>78</v>
      </c>
      <c r="C39" s="19">
        <v>454864</v>
      </c>
      <c r="D39" s="19">
        <v>0</v>
      </c>
      <c r="E39" s="19">
        <v>0</v>
      </c>
      <c r="F39" s="17">
        <f t="shared" si="0"/>
        <v>454864</v>
      </c>
      <c r="G39" s="18">
        <f t="shared" si="1"/>
        <v>0</v>
      </c>
    </row>
    <row r="40" spans="1:7" ht="11.25">
      <c r="A40" s="4" t="s">
        <v>79</v>
      </c>
      <c r="B40" s="5" t="s">
        <v>80</v>
      </c>
      <c r="C40" s="17">
        <v>454864</v>
      </c>
      <c r="D40" s="17">
        <v>0</v>
      </c>
      <c r="E40" s="17">
        <v>0</v>
      </c>
      <c r="F40" s="17">
        <f t="shared" si="0"/>
        <v>454864</v>
      </c>
      <c r="G40" s="18">
        <f t="shared" si="1"/>
        <v>0</v>
      </c>
    </row>
    <row r="41" spans="1:7" ht="11.25">
      <c r="A41" s="4" t="s">
        <v>81</v>
      </c>
      <c r="B41" s="5" t="s">
        <v>78</v>
      </c>
      <c r="C41" s="17">
        <v>454864</v>
      </c>
      <c r="D41" s="17">
        <v>0</v>
      </c>
      <c r="E41" s="17">
        <v>0</v>
      </c>
      <c r="F41" s="17">
        <f t="shared" si="0"/>
        <v>454864</v>
      </c>
      <c r="G41" s="18">
        <f t="shared" si="1"/>
        <v>0</v>
      </c>
    </row>
    <row r="42" spans="1:7" ht="11.25">
      <c r="A42" s="6" t="s">
        <v>82</v>
      </c>
      <c r="B42" s="7" t="s">
        <v>83</v>
      </c>
      <c r="C42" s="19">
        <v>50576</v>
      </c>
      <c r="D42" s="19">
        <v>0</v>
      </c>
      <c r="E42" s="19">
        <v>0</v>
      </c>
      <c r="F42" s="17">
        <f t="shared" si="0"/>
        <v>50576</v>
      </c>
      <c r="G42" s="18">
        <f t="shared" si="1"/>
        <v>0</v>
      </c>
    </row>
    <row r="43" spans="1:7" ht="11.25">
      <c r="A43" s="4" t="s">
        <v>84</v>
      </c>
      <c r="B43" s="5" t="s">
        <v>85</v>
      </c>
      <c r="C43" s="17">
        <v>50576</v>
      </c>
      <c r="D43" s="17">
        <v>0</v>
      </c>
      <c r="E43" s="17">
        <v>0</v>
      </c>
      <c r="F43" s="17">
        <f t="shared" si="0"/>
        <v>50576</v>
      </c>
      <c r="G43" s="18">
        <f t="shared" si="1"/>
        <v>0</v>
      </c>
    </row>
    <row r="44" spans="1:7" ht="11.25">
      <c r="A44" s="4" t="s">
        <v>86</v>
      </c>
      <c r="B44" s="5" t="s">
        <v>85</v>
      </c>
      <c r="C44" s="17">
        <v>50576</v>
      </c>
      <c r="D44" s="17">
        <v>0</v>
      </c>
      <c r="E44" s="17">
        <v>0</v>
      </c>
      <c r="F44" s="17">
        <f t="shared" si="0"/>
        <v>50576</v>
      </c>
      <c r="G44" s="18">
        <f t="shared" si="1"/>
        <v>0</v>
      </c>
    </row>
    <row r="45" spans="1:7" ht="11.25">
      <c r="A45" s="6" t="s">
        <v>87</v>
      </c>
      <c r="B45" s="7" t="s">
        <v>88</v>
      </c>
      <c r="C45" s="19">
        <v>46400</v>
      </c>
      <c r="D45" s="19">
        <v>0</v>
      </c>
      <c r="E45" s="19">
        <v>0</v>
      </c>
      <c r="F45" s="17">
        <f t="shared" si="0"/>
        <v>46400</v>
      </c>
      <c r="G45" s="18">
        <f t="shared" si="1"/>
        <v>0</v>
      </c>
    </row>
    <row r="46" spans="1:7" ht="11.25">
      <c r="A46" s="4" t="s">
        <v>89</v>
      </c>
      <c r="B46" s="5" t="s">
        <v>90</v>
      </c>
      <c r="C46" s="17">
        <v>46400</v>
      </c>
      <c r="D46" s="17">
        <v>0</v>
      </c>
      <c r="E46" s="17">
        <v>0</v>
      </c>
      <c r="F46" s="17">
        <f t="shared" si="0"/>
        <v>46400</v>
      </c>
      <c r="G46" s="18">
        <f t="shared" si="1"/>
        <v>0</v>
      </c>
    </row>
    <row r="47" spans="1:7" ht="11.25">
      <c r="A47" s="4" t="s">
        <v>91</v>
      </c>
      <c r="B47" s="5" t="s">
        <v>90</v>
      </c>
      <c r="C47" s="17">
        <v>46400</v>
      </c>
      <c r="D47" s="17">
        <v>0</v>
      </c>
      <c r="E47" s="17">
        <v>0</v>
      </c>
      <c r="F47" s="17">
        <f t="shared" si="0"/>
        <v>46400</v>
      </c>
      <c r="G47" s="18">
        <f t="shared" si="1"/>
        <v>0</v>
      </c>
    </row>
    <row r="48" spans="1:7" ht="11.25">
      <c r="A48" s="6" t="s">
        <v>92</v>
      </c>
      <c r="B48" s="7" t="s">
        <v>93</v>
      </c>
      <c r="C48" s="19">
        <v>1959893.46</v>
      </c>
      <c r="D48" s="19">
        <v>767089.91</v>
      </c>
      <c r="E48" s="19">
        <v>66623.18</v>
      </c>
      <c r="F48" s="19">
        <f>C48-D48+E48</f>
        <v>1259426.7299999997</v>
      </c>
      <c r="G48" s="18">
        <f t="shared" si="1"/>
        <v>700466.73</v>
      </c>
    </row>
    <row r="49" spans="1:7" ht="11.25">
      <c r="A49" s="4" t="s">
        <v>94</v>
      </c>
      <c r="B49" s="5" t="s">
        <v>95</v>
      </c>
      <c r="C49" s="17">
        <v>1959893.46</v>
      </c>
      <c r="D49" s="17">
        <v>767089.91</v>
      </c>
      <c r="E49" s="17">
        <v>66623.18</v>
      </c>
      <c r="F49" s="17">
        <f aca="true" t="shared" si="2" ref="F49:F109">C49-D49+E49</f>
        <v>1259426.7299999997</v>
      </c>
      <c r="G49" s="18">
        <f t="shared" si="1"/>
        <v>700466.73</v>
      </c>
    </row>
    <row r="50" spans="1:7" ht="11.25">
      <c r="A50" s="4" t="s">
        <v>96</v>
      </c>
      <c r="B50" s="5" t="s">
        <v>97</v>
      </c>
      <c r="C50" s="17">
        <v>1959893.46</v>
      </c>
      <c r="D50" s="17">
        <v>767089.91</v>
      </c>
      <c r="E50" s="17">
        <v>66623.18</v>
      </c>
      <c r="F50" s="17">
        <f t="shared" si="2"/>
        <v>1259426.7299999997</v>
      </c>
      <c r="G50" s="18">
        <f t="shared" si="1"/>
        <v>700466.73</v>
      </c>
    </row>
    <row r="51" spans="1:7" ht="11.25">
      <c r="A51" s="4" t="s">
        <v>98</v>
      </c>
      <c r="B51" s="5" t="s">
        <v>99</v>
      </c>
      <c r="C51" s="17">
        <v>0</v>
      </c>
      <c r="D51" s="17">
        <v>115.28</v>
      </c>
      <c r="E51" s="17">
        <v>118.82</v>
      </c>
      <c r="F51" s="17">
        <v>3.54</v>
      </c>
      <c r="G51" s="18">
        <f t="shared" si="1"/>
        <v>-3.539999999999992</v>
      </c>
    </row>
    <row r="52" spans="1:7" ht="11.25">
      <c r="A52" s="4" t="s">
        <v>100</v>
      </c>
      <c r="B52" s="5" t="s">
        <v>101</v>
      </c>
      <c r="C52" s="17">
        <v>0</v>
      </c>
      <c r="D52" s="17">
        <v>115.28</v>
      </c>
      <c r="E52" s="17">
        <v>118.82</v>
      </c>
      <c r="F52" s="17">
        <v>3.54</v>
      </c>
      <c r="G52" s="18">
        <f t="shared" si="1"/>
        <v>-3.539999999999992</v>
      </c>
    </row>
    <row r="53" spans="1:7" ht="11.25">
      <c r="A53" s="6" t="s">
        <v>102</v>
      </c>
      <c r="B53" s="7" t="s">
        <v>103</v>
      </c>
      <c r="C53" s="19">
        <v>1772384.27</v>
      </c>
      <c r="D53" s="19">
        <v>596849.78</v>
      </c>
      <c r="E53" s="19">
        <v>16629.8</v>
      </c>
      <c r="F53" s="17">
        <f t="shared" si="2"/>
        <v>1192164.29</v>
      </c>
      <c r="G53" s="18">
        <f t="shared" si="1"/>
        <v>580219.98</v>
      </c>
    </row>
    <row r="54" spans="1:7" ht="11.25">
      <c r="A54" s="4" t="s">
        <v>104</v>
      </c>
      <c r="B54" s="5" t="s">
        <v>105</v>
      </c>
      <c r="C54" s="17">
        <v>-0.48</v>
      </c>
      <c r="D54" s="17">
        <v>0</v>
      </c>
      <c r="E54" s="17">
        <v>2876</v>
      </c>
      <c r="F54" s="17">
        <f t="shared" si="2"/>
        <v>2875.52</v>
      </c>
      <c r="G54" s="18">
        <f t="shared" si="1"/>
        <v>-2876</v>
      </c>
    </row>
    <row r="55" spans="1:7" ht="11.25">
      <c r="A55" s="4" t="s">
        <v>106</v>
      </c>
      <c r="B55" s="5" t="s">
        <v>107</v>
      </c>
      <c r="C55" s="17">
        <v>0</v>
      </c>
      <c r="D55" s="17">
        <v>0</v>
      </c>
      <c r="E55" s="17">
        <v>7</v>
      </c>
      <c r="F55" s="17">
        <f t="shared" si="2"/>
        <v>7</v>
      </c>
      <c r="G55" s="18">
        <f t="shared" si="1"/>
        <v>-7</v>
      </c>
    </row>
    <row r="56" spans="1:7" ht="11.25">
      <c r="A56" s="4" t="s">
        <v>108</v>
      </c>
      <c r="B56" s="5" t="s">
        <v>109</v>
      </c>
      <c r="C56" s="17">
        <v>-0.03</v>
      </c>
      <c r="D56" s="17">
        <v>0</v>
      </c>
      <c r="E56" s="17">
        <v>0</v>
      </c>
      <c r="F56" s="17">
        <f t="shared" si="2"/>
        <v>-0.03</v>
      </c>
      <c r="G56" s="18">
        <f t="shared" si="1"/>
        <v>0</v>
      </c>
    </row>
    <row r="57" spans="1:7" ht="11.25">
      <c r="A57" s="4" t="s">
        <v>110</v>
      </c>
      <c r="B57" s="5" t="s">
        <v>111</v>
      </c>
      <c r="C57" s="17">
        <v>7170</v>
      </c>
      <c r="D57" s="17">
        <v>7170</v>
      </c>
      <c r="E57" s="17">
        <v>0</v>
      </c>
      <c r="F57" s="17">
        <f t="shared" si="2"/>
        <v>0</v>
      </c>
      <c r="G57" s="18">
        <f t="shared" si="1"/>
        <v>7170</v>
      </c>
    </row>
    <row r="58" spans="1:7" ht="11.25">
      <c r="A58" s="4" t="s">
        <v>112</v>
      </c>
      <c r="B58" s="5" t="s">
        <v>113</v>
      </c>
      <c r="C58" s="17">
        <v>39043.26</v>
      </c>
      <c r="D58" s="17">
        <v>39043.28</v>
      </c>
      <c r="E58" s="17">
        <v>0</v>
      </c>
      <c r="F58" s="17">
        <f t="shared" si="2"/>
        <v>-0.01999999999679858</v>
      </c>
      <c r="G58" s="18">
        <f t="shared" si="1"/>
        <v>39043.28</v>
      </c>
    </row>
    <row r="59" spans="1:7" ht="11.25">
      <c r="A59" s="4" t="s">
        <v>114</v>
      </c>
      <c r="B59" s="5" t="s">
        <v>115</v>
      </c>
      <c r="C59" s="17">
        <v>0</v>
      </c>
      <c r="D59" s="17">
        <v>0</v>
      </c>
      <c r="E59" s="17">
        <v>1032.4</v>
      </c>
      <c r="F59" s="17">
        <f t="shared" si="2"/>
        <v>1032.4</v>
      </c>
      <c r="G59" s="18">
        <f aca="true" t="shared" si="3" ref="G59:G69">D59-E59</f>
        <v>-1032.4</v>
      </c>
    </row>
    <row r="60" spans="1:7" ht="11.25">
      <c r="A60" s="4" t="s">
        <v>116</v>
      </c>
      <c r="B60" s="5" t="s">
        <v>117</v>
      </c>
      <c r="C60" s="17">
        <v>29928</v>
      </c>
      <c r="D60" s="17">
        <v>29928</v>
      </c>
      <c r="E60" s="17">
        <v>0</v>
      </c>
      <c r="F60" s="17">
        <f t="shared" si="2"/>
        <v>0</v>
      </c>
      <c r="G60" s="18">
        <f t="shared" si="3"/>
        <v>29928</v>
      </c>
    </row>
    <row r="61" spans="1:7" ht="11.25">
      <c r="A61" s="4" t="s">
        <v>118</v>
      </c>
      <c r="B61" s="5" t="s">
        <v>119</v>
      </c>
      <c r="C61" s="17">
        <v>30000</v>
      </c>
      <c r="D61" s="17">
        <v>30000</v>
      </c>
      <c r="E61" s="17">
        <v>0</v>
      </c>
      <c r="F61" s="17">
        <f t="shared" si="2"/>
        <v>0</v>
      </c>
      <c r="G61" s="18">
        <f t="shared" si="3"/>
        <v>30000</v>
      </c>
    </row>
    <row r="62" spans="1:7" ht="11.25">
      <c r="A62" s="4" t="s">
        <v>120</v>
      </c>
      <c r="B62" s="5" t="s">
        <v>121</v>
      </c>
      <c r="C62" s="17">
        <v>11728.61</v>
      </c>
      <c r="D62" s="17">
        <v>11728.61</v>
      </c>
      <c r="E62" s="17">
        <v>0</v>
      </c>
      <c r="F62" s="17">
        <f t="shared" si="2"/>
        <v>0</v>
      </c>
      <c r="G62" s="18">
        <f t="shared" si="3"/>
        <v>11728.61</v>
      </c>
    </row>
    <row r="63" spans="1:7" ht="11.25">
      <c r="A63" s="4" t="s">
        <v>122</v>
      </c>
      <c r="B63" s="5" t="s">
        <v>123</v>
      </c>
      <c r="C63" s="17">
        <v>14848.08</v>
      </c>
      <c r="D63" s="17">
        <v>7424</v>
      </c>
      <c r="E63" s="17">
        <v>0</v>
      </c>
      <c r="F63" s="17">
        <f t="shared" si="2"/>
        <v>7424.08</v>
      </c>
      <c r="G63" s="18">
        <f t="shared" si="3"/>
        <v>7424</v>
      </c>
    </row>
    <row r="64" spans="1:7" ht="11.25">
      <c r="A64" s="4" t="s">
        <v>124</v>
      </c>
      <c r="B64" s="5" t="s">
        <v>125</v>
      </c>
      <c r="C64" s="17">
        <v>0</v>
      </c>
      <c r="D64" s="17">
        <v>0</v>
      </c>
      <c r="E64" s="17">
        <v>6960</v>
      </c>
      <c r="F64" s="17">
        <f t="shared" si="2"/>
        <v>6960</v>
      </c>
      <c r="G64" s="18">
        <f t="shared" si="3"/>
        <v>-6960</v>
      </c>
    </row>
    <row r="65" spans="1:7" ht="11.25">
      <c r="A65" s="4" t="s">
        <v>126</v>
      </c>
      <c r="B65" s="5" t="s">
        <v>127</v>
      </c>
      <c r="C65" s="17">
        <v>50000.15</v>
      </c>
      <c r="D65" s="17">
        <v>50000.15</v>
      </c>
      <c r="E65" s="17">
        <v>0</v>
      </c>
      <c r="F65" s="17">
        <f t="shared" si="2"/>
        <v>0</v>
      </c>
      <c r="G65" s="18">
        <f t="shared" si="3"/>
        <v>50000.15</v>
      </c>
    </row>
    <row r="66" spans="1:7" ht="11.25">
      <c r="A66" s="4" t="s">
        <v>128</v>
      </c>
      <c r="B66" s="5" t="s">
        <v>129</v>
      </c>
      <c r="C66" s="17">
        <v>0</v>
      </c>
      <c r="D66" s="17">
        <v>0</v>
      </c>
      <c r="E66" s="17">
        <v>1276</v>
      </c>
      <c r="F66" s="17">
        <f t="shared" si="2"/>
        <v>1276</v>
      </c>
      <c r="G66" s="18">
        <f t="shared" si="3"/>
        <v>-1276</v>
      </c>
    </row>
    <row r="67" spans="1:7" ht="11.25">
      <c r="A67" s="4" t="s">
        <v>130</v>
      </c>
      <c r="B67" s="5" t="s">
        <v>131</v>
      </c>
      <c r="C67" s="17">
        <v>4545.4</v>
      </c>
      <c r="D67" s="17">
        <v>4545.4</v>
      </c>
      <c r="E67" s="17">
        <v>0</v>
      </c>
      <c r="F67" s="17">
        <f t="shared" si="2"/>
        <v>0</v>
      </c>
      <c r="G67" s="18">
        <f t="shared" si="3"/>
        <v>4545.4</v>
      </c>
    </row>
    <row r="68" spans="1:7" ht="11.25">
      <c r="A68" s="4" t="s">
        <v>132</v>
      </c>
      <c r="B68" s="5" t="s">
        <v>133</v>
      </c>
      <c r="C68" s="17">
        <v>56775.02</v>
      </c>
      <c r="D68" s="17">
        <v>20000</v>
      </c>
      <c r="E68" s="17">
        <v>0</v>
      </c>
      <c r="F68" s="17">
        <f t="shared" si="2"/>
        <v>36775.02</v>
      </c>
      <c r="G68" s="18">
        <f t="shared" si="3"/>
        <v>20000</v>
      </c>
    </row>
    <row r="69" spans="1:7" ht="11.25">
      <c r="A69" s="4" t="s">
        <v>134</v>
      </c>
      <c r="B69" s="5" t="s">
        <v>135</v>
      </c>
      <c r="C69" s="17">
        <v>0</v>
      </c>
      <c r="D69" s="17">
        <v>0</v>
      </c>
      <c r="E69" s="17">
        <v>4478.4</v>
      </c>
      <c r="F69" s="17">
        <f>C69-D69</f>
        <v>0</v>
      </c>
      <c r="G69" s="18">
        <f t="shared" si="3"/>
        <v>-4478.4</v>
      </c>
    </row>
    <row r="70" spans="1:7" ht="11.25">
      <c r="A70" s="4" t="s">
        <v>136</v>
      </c>
      <c r="B70" s="5" t="s">
        <v>137</v>
      </c>
      <c r="C70" s="17">
        <v>-0.8</v>
      </c>
      <c r="D70" s="17">
        <v>0</v>
      </c>
      <c r="E70" s="17">
        <v>0</v>
      </c>
      <c r="F70" s="17">
        <f t="shared" si="2"/>
        <v>-0.8</v>
      </c>
      <c r="G70" s="18">
        <f aca="true" t="shared" si="4" ref="G70:G86">D70-E70</f>
        <v>0</v>
      </c>
    </row>
    <row r="71" spans="1:7" ht="11.25">
      <c r="A71" s="4" t="s">
        <v>138</v>
      </c>
      <c r="B71" s="5" t="s">
        <v>139</v>
      </c>
      <c r="C71" s="17">
        <v>46943.12</v>
      </c>
      <c r="D71" s="17">
        <v>6343.1</v>
      </c>
      <c r="E71" s="17">
        <v>0</v>
      </c>
      <c r="F71" s="17">
        <f t="shared" si="2"/>
        <v>40600.020000000004</v>
      </c>
      <c r="G71" s="18">
        <f t="shared" si="4"/>
        <v>6343.1</v>
      </c>
    </row>
    <row r="72" spans="1:7" ht="11.25">
      <c r="A72" s="4" t="s">
        <v>140</v>
      </c>
      <c r="B72" s="5" t="s">
        <v>141</v>
      </c>
      <c r="C72" s="17">
        <v>63.32</v>
      </c>
      <c r="D72" s="17">
        <v>0</v>
      </c>
      <c r="E72" s="17">
        <v>0</v>
      </c>
      <c r="F72" s="17">
        <f t="shared" si="2"/>
        <v>63.32</v>
      </c>
      <c r="G72" s="18">
        <f t="shared" si="4"/>
        <v>0</v>
      </c>
    </row>
    <row r="73" spans="1:7" ht="11.25">
      <c r="A73" s="4" t="s">
        <v>142</v>
      </c>
      <c r="B73" s="5" t="s">
        <v>143</v>
      </c>
      <c r="C73" s="17">
        <v>50297.2</v>
      </c>
      <c r="D73" s="17">
        <v>50090.14</v>
      </c>
      <c r="E73" s="17">
        <v>0</v>
      </c>
      <c r="F73" s="17">
        <f t="shared" si="2"/>
        <v>207.05999999999767</v>
      </c>
      <c r="G73" s="18">
        <f t="shared" si="4"/>
        <v>50090.14</v>
      </c>
    </row>
    <row r="74" spans="1:7" ht="11.25">
      <c r="A74" s="4" t="s">
        <v>144</v>
      </c>
      <c r="B74" s="5" t="s">
        <v>145</v>
      </c>
      <c r="C74" s="17">
        <v>85000</v>
      </c>
      <c r="D74" s="17">
        <v>85000</v>
      </c>
      <c r="E74" s="17">
        <v>0</v>
      </c>
      <c r="F74" s="17">
        <f t="shared" si="2"/>
        <v>0</v>
      </c>
      <c r="G74" s="18">
        <f t="shared" si="4"/>
        <v>85000</v>
      </c>
    </row>
    <row r="75" spans="1:7" ht="11.25">
      <c r="A75" s="4" t="s">
        <v>146</v>
      </c>
      <c r="B75" s="5" t="s">
        <v>147</v>
      </c>
      <c r="C75" s="17">
        <v>34800</v>
      </c>
      <c r="D75" s="17">
        <v>0</v>
      </c>
      <c r="E75" s="17">
        <v>0</v>
      </c>
      <c r="F75" s="17">
        <f t="shared" si="2"/>
        <v>34800</v>
      </c>
      <c r="G75" s="18">
        <f t="shared" si="4"/>
        <v>0</v>
      </c>
    </row>
    <row r="76" spans="1:7" ht="11.25">
      <c r="A76" s="4" t="s">
        <v>148</v>
      </c>
      <c r="B76" s="5" t="s">
        <v>149</v>
      </c>
      <c r="C76" s="17">
        <v>703453</v>
      </c>
      <c r="D76" s="17">
        <v>0</v>
      </c>
      <c r="E76" s="17">
        <v>0</v>
      </c>
      <c r="F76" s="17">
        <f t="shared" si="2"/>
        <v>703453</v>
      </c>
      <c r="G76" s="18">
        <f t="shared" si="4"/>
        <v>0</v>
      </c>
    </row>
    <row r="77" spans="1:7" ht="11.25">
      <c r="A77" s="4" t="s">
        <v>150</v>
      </c>
      <c r="B77" s="5" t="s">
        <v>151</v>
      </c>
      <c r="C77" s="17">
        <v>231063.96</v>
      </c>
      <c r="D77" s="17">
        <v>151511.16</v>
      </c>
      <c r="E77" s="17">
        <v>0</v>
      </c>
      <c r="F77" s="17">
        <f t="shared" si="2"/>
        <v>79552.79999999999</v>
      </c>
      <c r="G77" s="18">
        <f t="shared" si="4"/>
        <v>151511.16</v>
      </c>
    </row>
    <row r="78" spans="1:7" ht="11.25">
      <c r="A78" s="4" t="s">
        <v>152</v>
      </c>
      <c r="B78" s="5" t="s">
        <v>153</v>
      </c>
      <c r="C78" s="17">
        <v>46375.94</v>
      </c>
      <c r="D78" s="17">
        <v>46375.94</v>
      </c>
      <c r="E78" s="17">
        <v>0</v>
      </c>
      <c r="F78" s="17">
        <f t="shared" si="2"/>
        <v>0</v>
      </c>
      <c r="G78" s="18">
        <f t="shared" si="4"/>
        <v>46375.94</v>
      </c>
    </row>
    <row r="79" spans="1:7" ht="11.25">
      <c r="A79" s="4" t="s">
        <v>154</v>
      </c>
      <c r="B79" s="5" t="s">
        <v>155</v>
      </c>
      <c r="C79" s="17">
        <v>18550</v>
      </c>
      <c r="D79" s="17">
        <v>0</v>
      </c>
      <c r="E79" s="17">
        <v>0</v>
      </c>
      <c r="F79" s="17">
        <f t="shared" si="2"/>
        <v>18550</v>
      </c>
      <c r="G79" s="18">
        <f t="shared" si="4"/>
        <v>0</v>
      </c>
    </row>
    <row r="80" spans="1:7" ht="11.25">
      <c r="A80" s="4" t="s">
        <v>156</v>
      </c>
      <c r="B80" s="5" t="s">
        <v>157</v>
      </c>
      <c r="C80" s="17">
        <v>10950.4</v>
      </c>
      <c r="D80" s="17">
        <v>0</v>
      </c>
      <c r="E80" s="17">
        <v>0</v>
      </c>
      <c r="F80" s="17">
        <f t="shared" si="2"/>
        <v>10950.4</v>
      </c>
      <c r="G80" s="18">
        <f t="shared" si="4"/>
        <v>0</v>
      </c>
    </row>
    <row r="81" spans="1:7" ht="11.25">
      <c r="A81" s="4" t="s">
        <v>158</v>
      </c>
      <c r="B81" s="5" t="s">
        <v>159</v>
      </c>
      <c r="C81" s="17">
        <v>16600</v>
      </c>
      <c r="D81" s="17">
        <v>0</v>
      </c>
      <c r="E81" s="17">
        <v>0</v>
      </c>
      <c r="F81" s="17">
        <f t="shared" si="2"/>
        <v>16600</v>
      </c>
      <c r="G81" s="18">
        <f t="shared" si="4"/>
        <v>0</v>
      </c>
    </row>
    <row r="82" spans="1:7" ht="11.25">
      <c r="A82" s="4" t="s">
        <v>160</v>
      </c>
      <c r="B82" s="5" t="s">
        <v>161</v>
      </c>
      <c r="C82" s="17">
        <v>150000</v>
      </c>
      <c r="D82" s="17">
        <v>0</v>
      </c>
      <c r="E82" s="17">
        <v>0</v>
      </c>
      <c r="F82" s="17">
        <f t="shared" si="2"/>
        <v>150000</v>
      </c>
      <c r="G82" s="18">
        <f t="shared" si="4"/>
        <v>0</v>
      </c>
    </row>
    <row r="83" spans="1:7" ht="11.25">
      <c r="A83" s="4" t="s">
        <v>162</v>
      </c>
      <c r="B83" s="5" t="s">
        <v>163</v>
      </c>
      <c r="C83" s="17">
        <v>40000</v>
      </c>
      <c r="D83" s="17">
        <v>40000</v>
      </c>
      <c r="E83" s="17">
        <v>0</v>
      </c>
      <c r="F83" s="17">
        <f t="shared" si="2"/>
        <v>0</v>
      </c>
      <c r="G83" s="18">
        <f t="shared" si="4"/>
        <v>40000</v>
      </c>
    </row>
    <row r="84" spans="1:7" ht="11.25">
      <c r="A84" s="4" t="s">
        <v>164</v>
      </c>
      <c r="B84" s="5" t="s">
        <v>165</v>
      </c>
      <c r="C84" s="17">
        <v>16936</v>
      </c>
      <c r="D84" s="17">
        <v>16936</v>
      </c>
      <c r="E84" s="17">
        <v>0</v>
      </c>
      <c r="F84" s="17">
        <f t="shared" si="2"/>
        <v>0</v>
      </c>
      <c r="G84" s="18">
        <f t="shared" si="4"/>
        <v>16936</v>
      </c>
    </row>
    <row r="85" spans="1:7" ht="11.25">
      <c r="A85" s="4" t="s">
        <v>166</v>
      </c>
      <c r="B85" s="5" t="s">
        <v>167</v>
      </c>
      <c r="C85" s="17">
        <v>754</v>
      </c>
      <c r="D85" s="17">
        <v>754</v>
      </c>
      <c r="E85" s="17">
        <v>0</v>
      </c>
      <c r="F85" s="17">
        <f t="shared" si="2"/>
        <v>0</v>
      </c>
      <c r="G85" s="18">
        <f t="shared" si="4"/>
        <v>754</v>
      </c>
    </row>
    <row r="86" spans="1:7" ht="11.25">
      <c r="A86" s="4" t="s">
        <v>168</v>
      </c>
      <c r="B86" s="5" t="s">
        <v>169</v>
      </c>
      <c r="C86" s="17">
        <v>76560.12</v>
      </c>
      <c r="D86" s="17">
        <v>0</v>
      </c>
      <c r="E86" s="17">
        <v>0</v>
      </c>
      <c r="F86" s="17">
        <f t="shared" si="2"/>
        <v>76560.12</v>
      </c>
      <c r="G86" s="18">
        <f t="shared" si="4"/>
        <v>0</v>
      </c>
    </row>
    <row r="87" spans="1:7" ht="11.25">
      <c r="A87" s="6" t="s">
        <v>170</v>
      </c>
      <c r="B87" s="7" t="s">
        <v>171</v>
      </c>
      <c r="C87" s="19">
        <v>152890.55</v>
      </c>
      <c r="D87" s="19">
        <v>162169.65</v>
      </c>
      <c r="E87" s="19">
        <v>48675.74</v>
      </c>
      <c r="F87" s="17">
        <f t="shared" si="2"/>
        <v>39396.63999999999</v>
      </c>
      <c r="G87" s="18">
        <f t="shared" si="1"/>
        <v>113493.91</v>
      </c>
    </row>
    <row r="88" spans="1:7" ht="11.25">
      <c r="A88" s="4" t="s">
        <v>172</v>
      </c>
      <c r="B88" s="5" t="s">
        <v>173</v>
      </c>
      <c r="C88" s="17">
        <v>76301.56</v>
      </c>
      <c r="D88" s="17">
        <v>79174</v>
      </c>
      <c r="E88" s="17">
        <v>19919.27</v>
      </c>
      <c r="F88" s="17">
        <f t="shared" si="2"/>
        <v>17046.829999999998</v>
      </c>
      <c r="G88" s="18">
        <f t="shared" si="1"/>
        <v>59254.729999999996</v>
      </c>
    </row>
    <row r="89" spans="1:7" ht="11.25">
      <c r="A89" s="4" t="s">
        <v>174</v>
      </c>
      <c r="B89" s="5" t="s">
        <v>175</v>
      </c>
      <c r="C89" s="17">
        <v>-1.26</v>
      </c>
      <c r="D89" s="17">
        <v>0</v>
      </c>
      <c r="E89" s="17">
        <v>0</v>
      </c>
      <c r="F89" s="17">
        <f t="shared" si="2"/>
        <v>-1.26</v>
      </c>
      <c r="G89" s="18">
        <f t="shared" si="1"/>
        <v>0</v>
      </c>
    </row>
    <row r="90" spans="1:7" ht="11.25">
      <c r="A90" s="4" t="s">
        <v>176</v>
      </c>
      <c r="B90" s="5" t="s">
        <v>177</v>
      </c>
      <c r="C90" s="17">
        <v>9092.84</v>
      </c>
      <c r="D90" s="17">
        <v>9093</v>
      </c>
      <c r="E90" s="17">
        <v>0</v>
      </c>
      <c r="F90" s="17">
        <f t="shared" si="2"/>
        <v>-0.15999999999985448</v>
      </c>
      <c r="G90" s="18">
        <f t="shared" si="1"/>
        <v>9093</v>
      </c>
    </row>
    <row r="91" spans="1:7" ht="11.25">
      <c r="A91" s="4" t="s">
        <v>178</v>
      </c>
      <c r="B91" s="5" t="s">
        <v>179</v>
      </c>
      <c r="C91" s="17">
        <v>21895.71</v>
      </c>
      <c r="D91" s="17">
        <v>19845.47</v>
      </c>
      <c r="E91" s="17">
        <v>22172.57</v>
      </c>
      <c r="F91" s="17">
        <f t="shared" si="2"/>
        <v>24222.809999999998</v>
      </c>
      <c r="G91" s="18">
        <f t="shared" si="1"/>
        <v>-2327.0999999999985</v>
      </c>
    </row>
    <row r="92" spans="1:7" ht="11.25">
      <c r="A92" s="4" t="s">
        <v>180</v>
      </c>
      <c r="B92" s="5" t="s">
        <v>181</v>
      </c>
      <c r="C92" s="17">
        <v>5498.07</v>
      </c>
      <c r="D92" s="17">
        <v>8395</v>
      </c>
      <c r="E92" s="17">
        <v>3059.22</v>
      </c>
      <c r="F92" s="17">
        <f t="shared" si="2"/>
        <v>162.2899999999995</v>
      </c>
      <c r="G92" s="18">
        <f t="shared" si="1"/>
        <v>5335.780000000001</v>
      </c>
    </row>
    <row r="93" spans="1:7" ht="11.25">
      <c r="A93" s="4" t="s">
        <v>182</v>
      </c>
      <c r="B93" s="5" t="s">
        <v>183</v>
      </c>
      <c r="C93" s="17">
        <v>1.41</v>
      </c>
      <c r="D93" s="17">
        <v>0</v>
      </c>
      <c r="E93" s="17">
        <v>0</v>
      </c>
      <c r="F93" s="17">
        <f t="shared" si="2"/>
        <v>1.41</v>
      </c>
      <c r="G93" s="18">
        <f t="shared" si="1"/>
        <v>0</v>
      </c>
    </row>
    <row r="94" spans="1:7" ht="11.25">
      <c r="A94" s="4" t="s">
        <v>184</v>
      </c>
      <c r="B94" s="5" t="s">
        <v>185</v>
      </c>
      <c r="C94" s="17">
        <v>20795.91</v>
      </c>
      <c r="D94" s="17">
        <v>22138.45</v>
      </c>
      <c r="E94" s="17">
        <v>1564.78</v>
      </c>
      <c r="F94" s="17">
        <f t="shared" si="2"/>
        <v>222.2399999999991</v>
      </c>
      <c r="G94" s="18">
        <f t="shared" si="1"/>
        <v>20573.670000000002</v>
      </c>
    </row>
    <row r="95" spans="1:7" ht="11.25">
      <c r="A95" s="4" t="s">
        <v>186</v>
      </c>
      <c r="B95" s="5" t="s">
        <v>187</v>
      </c>
      <c r="C95" s="17">
        <v>19306.31</v>
      </c>
      <c r="D95" s="17">
        <v>23523.73</v>
      </c>
      <c r="E95" s="17">
        <v>0</v>
      </c>
      <c r="F95" s="17">
        <f t="shared" si="2"/>
        <v>-4217.419999999998</v>
      </c>
      <c r="G95" s="18">
        <f t="shared" si="1"/>
        <v>23523.73</v>
      </c>
    </row>
    <row r="96" spans="1:7" ht="11.25">
      <c r="A96" s="4" t="s">
        <v>188</v>
      </c>
      <c r="B96" s="5" t="s">
        <v>189</v>
      </c>
      <c r="C96" s="17">
        <v>0</v>
      </c>
      <c r="D96" s="17">
        <v>0</v>
      </c>
      <c r="E96" s="17">
        <v>1959.9</v>
      </c>
      <c r="F96" s="17">
        <f t="shared" si="2"/>
        <v>1959.9</v>
      </c>
      <c r="G96" s="18">
        <f t="shared" si="1"/>
        <v>-1959.9</v>
      </c>
    </row>
    <row r="97" spans="1:7" ht="11.25">
      <c r="A97" s="6" t="s">
        <v>190</v>
      </c>
      <c r="B97" s="7" t="s">
        <v>191</v>
      </c>
      <c r="C97" s="19">
        <v>34618.64</v>
      </c>
      <c r="D97" s="19">
        <v>7955.2</v>
      </c>
      <c r="E97" s="19">
        <v>1198.82</v>
      </c>
      <c r="F97" s="17">
        <f t="shared" si="2"/>
        <v>27862.26</v>
      </c>
      <c r="G97" s="18">
        <f t="shared" si="1"/>
        <v>6756.38</v>
      </c>
    </row>
    <row r="98" spans="1:7" ht="11.25">
      <c r="A98" s="4" t="s">
        <v>192</v>
      </c>
      <c r="B98" s="5" t="s">
        <v>193</v>
      </c>
      <c r="C98" s="17">
        <v>34618.64</v>
      </c>
      <c r="D98" s="17">
        <v>7955.2</v>
      </c>
      <c r="E98" s="17">
        <v>1198.82</v>
      </c>
      <c r="F98" s="17">
        <f t="shared" si="2"/>
        <v>27862.26</v>
      </c>
      <c r="G98" s="18">
        <f t="shared" si="1"/>
        <v>6756.38</v>
      </c>
    </row>
    <row r="99" spans="1:7" ht="11.25">
      <c r="A99" s="4" t="s">
        <v>194</v>
      </c>
      <c r="B99" s="5" t="s">
        <v>195</v>
      </c>
      <c r="C99" s="17">
        <v>1331633.46</v>
      </c>
      <c r="D99" s="17">
        <v>181513.74</v>
      </c>
      <c r="E99" s="17">
        <v>240992.22</v>
      </c>
      <c r="F99" s="17">
        <f t="shared" si="2"/>
        <v>1391111.94</v>
      </c>
      <c r="G99" s="18">
        <f t="shared" si="1"/>
        <v>-59478.48000000001</v>
      </c>
    </row>
    <row r="100" spans="1:7" ht="11.25">
      <c r="A100" s="4" t="s">
        <v>196</v>
      </c>
      <c r="B100" s="5" t="s">
        <v>197</v>
      </c>
      <c r="C100" s="17">
        <v>-41611.44</v>
      </c>
      <c r="D100" s="17">
        <v>0</v>
      </c>
      <c r="E100" s="17">
        <v>0</v>
      </c>
      <c r="F100" s="17">
        <f t="shared" si="2"/>
        <v>-41611.44</v>
      </c>
      <c r="G100" s="18">
        <f t="shared" si="1"/>
        <v>0</v>
      </c>
    </row>
    <row r="101" spans="1:7" ht="11.25">
      <c r="A101" s="4" t="s">
        <v>198</v>
      </c>
      <c r="B101" s="5" t="s">
        <v>199</v>
      </c>
      <c r="C101" s="17">
        <v>1373244.9</v>
      </c>
      <c r="D101" s="17">
        <v>181513.74</v>
      </c>
      <c r="E101" s="17">
        <v>240992.22</v>
      </c>
      <c r="F101" s="17">
        <f t="shared" si="2"/>
        <v>1432723.38</v>
      </c>
      <c r="G101" s="18">
        <f t="shared" si="1"/>
        <v>-59478.48000000001</v>
      </c>
    </row>
    <row r="102" spans="1:7" ht="11.25">
      <c r="A102" s="4" t="s">
        <v>200</v>
      </c>
      <c r="B102" s="5" t="s">
        <v>201</v>
      </c>
      <c r="C102" s="17">
        <v>82766.67</v>
      </c>
      <c r="D102" s="17">
        <v>181513.74</v>
      </c>
      <c r="E102" s="17">
        <v>240992.22</v>
      </c>
      <c r="F102" s="17">
        <f t="shared" si="2"/>
        <v>142245.15000000002</v>
      </c>
      <c r="G102" s="18">
        <f t="shared" si="1"/>
        <v>-59478.48000000001</v>
      </c>
    </row>
    <row r="103" spans="1:7" ht="11.25">
      <c r="A103" s="6" t="s">
        <v>202</v>
      </c>
      <c r="B103" s="7" t="s">
        <v>203</v>
      </c>
      <c r="C103" s="19">
        <v>82766.77</v>
      </c>
      <c r="D103" s="19">
        <v>0</v>
      </c>
      <c r="E103" s="19">
        <v>0</v>
      </c>
      <c r="F103" s="17">
        <f t="shared" si="2"/>
        <v>82766.77</v>
      </c>
      <c r="G103" s="18">
        <f t="shared" si="1"/>
        <v>0</v>
      </c>
    </row>
    <row r="104" spans="1:7" ht="11.25">
      <c r="A104" s="4" t="s">
        <v>204</v>
      </c>
      <c r="B104" s="5" t="s">
        <v>205</v>
      </c>
      <c r="C104" s="17">
        <v>1290478.13</v>
      </c>
      <c r="D104" s="17">
        <v>0</v>
      </c>
      <c r="E104" s="17">
        <v>0</v>
      </c>
      <c r="F104" s="17">
        <f t="shared" si="2"/>
        <v>1290478.13</v>
      </c>
      <c r="G104" s="18">
        <f aca="true" t="shared" si="5" ref="G104:G147">D104-E104</f>
        <v>0</v>
      </c>
    </row>
    <row r="105" spans="1:7" ht="11.25">
      <c r="A105" s="6" t="s">
        <v>206</v>
      </c>
      <c r="B105" s="7" t="s">
        <v>207</v>
      </c>
      <c r="C105" s="19">
        <v>418377.86</v>
      </c>
      <c r="D105" s="19">
        <v>0</v>
      </c>
      <c r="E105" s="19">
        <v>0</v>
      </c>
      <c r="F105" s="17">
        <f t="shared" si="2"/>
        <v>418377.86</v>
      </c>
      <c r="G105" s="18">
        <f t="shared" si="5"/>
        <v>0</v>
      </c>
    </row>
    <row r="106" spans="1:7" ht="11.25">
      <c r="A106" s="6" t="s">
        <v>208</v>
      </c>
      <c r="B106" s="7" t="s">
        <v>209</v>
      </c>
      <c r="C106" s="19">
        <v>28693.76</v>
      </c>
      <c r="D106" s="19">
        <v>0</v>
      </c>
      <c r="E106" s="19">
        <v>0</v>
      </c>
      <c r="F106" s="17">
        <f t="shared" si="2"/>
        <v>28693.76</v>
      </c>
      <c r="G106" s="18">
        <f t="shared" si="5"/>
        <v>0</v>
      </c>
    </row>
    <row r="107" spans="1:7" ht="11.25">
      <c r="A107" s="6" t="s">
        <v>210</v>
      </c>
      <c r="B107" s="7" t="s">
        <v>211</v>
      </c>
      <c r="C107" s="19">
        <v>110678.04</v>
      </c>
      <c r="D107" s="19">
        <v>0</v>
      </c>
      <c r="E107" s="19">
        <v>0</v>
      </c>
      <c r="F107" s="17">
        <f t="shared" si="2"/>
        <v>110678.04</v>
      </c>
      <c r="G107" s="18">
        <f t="shared" si="5"/>
        <v>0</v>
      </c>
    </row>
    <row r="108" spans="1:7" ht="11.25">
      <c r="A108" s="6" t="s">
        <v>212</v>
      </c>
      <c r="B108" s="7" t="s">
        <v>213</v>
      </c>
      <c r="C108" s="19">
        <v>387801.35</v>
      </c>
      <c r="D108" s="19">
        <v>4060</v>
      </c>
      <c r="E108" s="19">
        <v>0</v>
      </c>
      <c r="F108" s="17">
        <f t="shared" si="2"/>
        <v>383741.35</v>
      </c>
      <c r="G108" s="18">
        <f t="shared" si="5"/>
        <v>4060</v>
      </c>
    </row>
    <row r="109" spans="1:7" ht="11.25">
      <c r="A109" s="6" t="s">
        <v>214</v>
      </c>
      <c r="B109" s="7" t="s">
        <v>215</v>
      </c>
      <c r="C109" s="19">
        <v>344927.12</v>
      </c>
      <c r="D109" s="19">
        <v>211463.95</v>
      </c>
      <c r="E109" s="19">
        <v>307128.71</v>
      </c>
      <c r="F109" s="17">
        <f t="shared" si="2"/>
        <v>440591.88</v>
      </c>
      <c r="G109" s="18">
        <f t="shared" si="5"/>
        <v>-95664.76000000001</v>
      </c>
    </row>
    <row r="110" spans="1:7" ht="11.25">
      <c r="A110" s="4" t="s">
        <v>216</v>
      </c>
      <c r="B110" s="5" t="s">
        <v>217</v>
      </c>
      <c r="C110" s="17">
        <v>0</v>
      </c>
      <c r="D110" s="17">
        <v>0</v>
      </c>
      <c r="E110" s="17">
        <v>307128.71</v>
      </c>
      <c r="F110" s="17">
        <f>C110-D110+E110</f>
        <v>307128.71</v>
      </c>
      <c r="G110" s="18">
        <f t="shared" si="5"/>
        <v>-307128.71</v>
      </c>
    </row>
    <row r="111" spans="1:7" ht="11.25">
      <c r="A111" s="6" t="s">
        <v>218</v>
      </c>
      <c r="B111" s="7" t="s">
        <v>219</v>
      </c>
      <c r="C111" s="19">
        <v>0</v>
      </c>
      <c r="D111" s="19">
        <v>0</v>
      </c>
      <c r="E111" s="19">
        <v>28128.66</v>
      </c>
      <c r="F111" s="17">
        <f aca="true" t="shared" si="6" ref="F111:F126">C111-D111+E111</f>
        <v>28128.66</v>
      </c>
      <c r="G111" s="18">
        <f t="shared" si="5"/>
        <v>-28128.66</v>
      </c>
    </row>
    <row r="112" spans="1:7" ht="11.25">
      <c r="A112" s="4" t="s">
        <v>220</v>
      </c>
      <c r="B112" s="5" t="s">
        <v>221</v>
      </c>
      <c r="C112" s="17">
        <v>0</v>
      </c>
      <c r="D112" s="17">
        <v>0</v>
      </c>
      <c r="E112" s="17">
        <v>28128.66</v>
      </c>
      <c r="F112" s="17">
        <f t="shared" si="6"/>
        <v>28128.66</v>
      </c>
      <c r="G112" s="18">
        <f t="shared" si="5"/>
        <v>-28128.66</v>
      </c>
    </row>
    <row r="113" spans="1:7" ht="11.25">
      <c r="A113" s="4" t="s">
        <v>222</v>
      </c>
      <c r="B113" s="5" t="s">
        <v>223</v>
      </c>
      <c r="C113" s="17">
        <v>0</v>
      </c>
      <c r="D113" s="17">
        <v>0</v>
      </c>
      <c r="E113" s="17">
        <v>28128.66</v>
      </c>
      <c r="F113" s="17">
        <f t="shared" si="6"/>
        <v>28128.66</v>
      </c>
      <c r="G113" s="18">
        <f t="shared" si="5"/>
        <v>-28128.66</v>
      </c>
    </row>
    <row r="114" spans="1:7" ht="11.25">
      <c r="A114" s="4" t="s">
        <v>224</v>
      </c>
      <c r="B114" s="5" t="s">
        <v>225</v>
      </c>
      <c r="C114" s="17">
        <v>0</v>
      </c>
      <c r="D114" s="17">
        <v>0</v>
      </c>
      <c r="E114" s="17">
        <v>0</v>
      </c>
      <c r="F114" s="17">
        <f t="shared" si="6"/>
        <v>0</v>
      </c>
      <c r="G114" s="18">
        <f t="shared" si="5"/>
        <v>0</v>
      </c>
    </row>
    <row r="115" spans="1:7" ht="11.25">
      <c r="A115" s="4" t="s">
        <v>226</v>
      </c>
      <c r="B115" s="5" t="s">
        <v>227</v>
      </c>
      <c r="C115" s="17">
        <v>0</v>
      </c>
      <c r="D115" s="17">
        <v>0</v>
      </c>
      <c r="E115" s="17">
        <v>15263</v>
      </c>
      <c r="F115" s="17">
        <f t="shared" si="6"/>
        <v>15263</v>
      </c>
      <c r="G115" s="18">
        <f t="shared" si="5"/>
        <v>-15263</v>
      </c>
    </row>
    <row r="116" spans="1:7" ht="11.25">
      <c r="A116" s="4" t="s">
        <v>228</v>
      </c>
      <c r="B116" s="5" t="s">
        <v>229</v>
      </c>
      <c r="C116" s="17">
        <v>0</v>
      </c>
      <c r="D116" s="17">
        <v>0</v>
      </c>
      <c r="E116" s="17">
        <v>748</v>
      </c>
      <c r="F116" s="17">
        <f t="shared" si="6"/>
        <v>748</v>
      </c>
      <c r="G116" s="18">
        <f t="shared" si="5"/>
        <v>-748</v>
      </c>
    </row>
    <row r="117" spans="1:7" ht="11.25">
      <c r="A117" s="4" t="s">
        <v>230</v>
      </c>
      <c r="B117" s="5" t="s">
        <v>231</v>
      </c>
      <c r="C117" s="17">
        <v>0</v>
      </c>
      <c r="D117" s="17">
        <v>0</v>
      </c>
      <c r="E117" s="17">
        <v>12117.66</v>
      </c>
      <c r="F117" s="17">
        <f t="shared" si="6"/>
        <v>12117.66</v>
      </c>
      <c r="G117" s="18">
        <f t="shared" si="5"/>
        <v>-12117.66</v>
      </c>
    </row>
    <row r="118" spans="1:7" ht="11.25">
      <c r="A118" s="4" t="s">
        <v>232</v>
      </c>
      <c r="B118" s="5" t="s">
        <v>233</v>
      </c>
      <c r="C118" s="17">
        <v>0</v>
      </c>
      <c r="D118" s="17">
        <v>0</v>
      </c>
      <c r="E118" s="17">
        <v>279000</v>
      </c>
      <c r="F118" s="17">
        <f t="shared" si="6"/>
        <v>279000</v>
      </c>
      <c r="G118" s="18">
        <f t="shared" si="5"/>
        <v>-279000</v>
      </c>
    </row>
    <row r="119" spans="1:7" ht="11.25">
      <c r="A119" s="6" t="s">
        <v>234</v>
      </c>
      <c r="B119" s="7" t="s">
        <v>235</v>
      </c>
      <c r="C119" s="19">
        <v>0</v>
      </c>
      <c r="D119" s="19">
        <v>0</v>
      </c>
      <c r="E119" s="19">
        <v>279000</v>
      </c>
      <c r="F119" s="17">
        <f t="shared" si="6"/>
        <v>279000</v>
      </c>
      <c r="G119" s="18">
        <f t="shared" si="5"/>
        <v>-279000</v>
      </c>
    </row>
    <row r="120" spans="1:7" ht="11.25">
      <c r="A120" s="4" t="s">
        <v>236</v>
      </c>
      <c r="B120" s="5" t="s">
        <v>237</v>
      </c>
      <c r="C120" s="17">
        <v>0</v>
      </c>
      <c r="D120" s="17">
        <v>0</v>
      </c>
      <c r="E120" s="17">
        <v>279000</v>
      </c>
      <c r="F120" s="17">
        <f t="shared" si="6"/>
        <v>279000</v>
      </c>
      <c r="G120" s="18">
        <f t="shared" si="5"/>
        <v>-279000</v>
      </c>
    </row>
    <row r="121" spans="1:7" ht="11.25">
      <c r="A121" s="4" t="s">
        <v>238</v>
      </c>
      <c r="B121" s="5" t="s">
        <v>239</v>
      </c>
      <c r="C121" s="17">
        <v>0</v>
      </c>
      <c r="D121" s="17">
        <v>0</v>
      </c>
      <c r="E121" s="17">
        <v>239000</v>
      </c>
      <c r="F121" s="17">
        <f t="shared" si="6"/>
        <v>239000</v>
      </c>
      <c r="G121" s="18">
        <f t="shared" si="5"/>
        <v>-239000</v>
      </c>
    </row>
    <row r="122" spans="1:7" ht="11.25">
      <c r="A122" s="4" t="s">
        <v>240</v>
      </c>
      <c r="B122" s="5" t="s">
        <v>241</v>
      </c>
      <c r="C122" s="17">
        <v>0</v>
      </c>
      <c r="D122" s="17">
        <v>0</v>
      </c>
      <c r="E122" s="17">
        <v>10000</v>
      </c>
      <c r="F122" s="17">
        <f t="shared" si="6"/>
        <v>10000</v>
      </c>
      <c r="G122" s="18">
        <f t="shared" si="5"/>
        <v>-10000</v>
      </c>
    </row>
    <row r="123" spans="1:7" ht="11.25">
      <c r="A123" s="4" t="s">
        <v>242</v>
      </c>
      <c r="B123" s="5" t="s">
        <v>243</v>
      </c>
      <c r="C123" s="17">
        <v>0</v>
      </c>
      <c r="D123" s="17">
        <v>0</v>
      </c>
      <c r="E123" s="17">
        <v>30000</v>
      </c>
      <c r="F123" s="17">
        <f t="shared" si="6"/>
        <v>30000</v>
      </c>
      <c r="G123" s="18">
        <f t="shared" si="5"/>
        <v>-30000</v>
      </c>
    </row>
    <row r="124" spans="1:7" ht="11.25">
      <c r="A124" s="6" t="s">
        <v>244</v>
      </c>
      <c r="B124" s="7" t="s">
        <v>245</v>
      </c>
      <c r="C124" s="19">
        <v>0</v>
      </c>
      <c r="D124" s="19">
        <v>0</v>
      </c>
      <c r="E124" s="19">
        <v>0.05</v>
      </c>
      <c r="F124" s="17">
        <f t="shared" si="6"/>
        <v>0.05</v>
      </c>
      <c r="G124" s="18">
        <f t="shared" si="5"/>
        <v>-0.05</v>
      </c>
    </row>
    <row r="125" spans="1:7" ht="11.25">
      <c r="A125" s="4" t="s">
        <v>246</v>
      </c>
      <c r="B125" s="5" t="s">
        <v>247</v>
      </c>
      <c r="C125" s="17">
        <v>0</v>
      </c>
      <c r="D125" s="17">
        <v>0</v>
      </c>
      <c r="E125" s="17">
        <v>0.05</v>
      </c>
      <c r="F125" s="17">
        <f t="shared" si="6"/>
        <v>0.05</v>
      </c>
      <c r="G125" s="18">
        <f t="shared" si="5"/>
        <v>-0.05</v>
      </c>
    </row>
    <row r="126" spans="1:7" ht="11.25">
      <c r="A126" s="4" t="s">
        <v>248</v>
      </c>
      <c r="B126" s="5" t="s">
        <v>249</v>
      </c>
      <c r="C126" s="17">
        <v>0</v>
      </c>
      <c r="D126" s="17">
        <v>0</v>
      </c>
      <c r="E126" s="17">
        <v>0.05</v>
      </c>
      <c r="F126" s="17">
        <f t="shared" si="6"/>
        <v>0.05</v>
      </c>
      <c r="G126" s="18">
        <f t="shared" si="5"/>
        <v>-0.05</v>
      </c>
    </row>
    <row r="127" spans="1:7" ht="11.25">
      <c r="A127" s="4" t="s">
        <v>250</v>
      </c>
      <c r="B127" s="5" t="s">
        <v>251</v>
      </c>
      <c r="C127" s="17">
        <v>0</v>
      </c>
      <c r="D127" s="17">
        <v>211463.95</v>
      </c>
      <c r="E127" s="17">
        <v>0</v>
      </c>
      <c r="F127" s="17">
        <f aca="true" t="shared" si="7" ref="F127:F147">C127+D127-E127</f>
        <v>211463.95</v>
      </c>
      <c r="G127" s="18">
        <f t="shared" si="5"/>
        <v>211463.95</v>
      </c>
    </row>
    <row r="128" spans="1:7" ht="11.25">
      <c r="A128" s="4" t="s">
        <v>252</v>
      </c>
      <c r="B128" s="5" t="s">
        <v>253</v>
      </c>
      <c r="C128" s="17">
        <v>0</v>
      </c>
      <c r="D128" s="17">
        <v>211463.95</v>
      </c>
      <c r="E128" s="17">
        <v>0</v>
      </c>
      <c r="F128" s="17">
        <f t="shared" si="7"/>
        <v>211463.95</v>
      </c>
      <c r="G128" s="18">
        <f t="shared" si="5"/>
        <v>211463.95</v>
      </c>
    </row>
    <row r="129" spans="1:7" ht="11.25">
      <c r="A129" s="4" t="s">
        <v>254</v>
      </c>
      <c r="B129" s="5" t="s">
        <v>255</v>
      </c>
      <c r="C129" s="17">
        <v>0</v>
      </c>
      <c r="D129" s="17">
        <v>184113.07</v>
      </c>
      <c r="E129" s="17">
        <v>0</v>
      </c>
      <c r="F129" s="17">
        <f t="shared" si="7"/>
        <v>184113.07</v>
      </c>
      <c r="G129" s="18">
        <f t="shared" si="5"/>
        <v>184113.07</v>
      </c>
    </row>
    <row r="130" spans="1:7" ht="11.25">
      <c r="A130" s="6" t="s">
        <v>256</v>
      </c>
      <c r="B130" s="7" t="s">
        <v>257</v>
      </c>
      <c r="C130" s="19">
        <v>0</v>
      </c>
      <c r="D130" s="19">
        <v>152961.58</v>
      </c>
      <c r="E130" s="19">
        <v>0</v>
      </c>
      <c r="F130" s="17">
        <f t="shared" si="7"/>
        <v>152961.58</v>
      </c>
      <c r="G130" s="18">
        <f t="shared" si="5"/>
        <v>152961.58</v>
      </c>
    </row>
    <row r="131" spans="1:7" ht="11.25">
      <c r="A131" s="4" t="s">
        <v>258</v>
      </c>
      <c r="B131" s="5" t="s">
        <v>259</v>
      </c>
      <c r="C131" s="17">
        <v>0</v>
      </c>
      <c r="D131" s="17">
        <v>152961.58</v>
      </c>
      <c r="E131" s="17">
        <v>0</v>
      </c>
      <c r="F131" s="17">
        <f t="shared" si="7"/>
        <v>152961.58</v>
      </c>
      <c r="G131" s="18">
        <f t="shared" si="5"/>
        <v>152961.58</v>
      </c>
    </row>
    <row r="132" spans="1:7" ht="11.25">
      <c r="A132" s="6" t="s">
        <v>260</v>
      </c>
      <c r="B132" s="7" t="s">
        <v>261</v>
      </c>
      <c r="C132" s="17">
        <v>0</v>
      </c>
      <c r="D132" s="17">
        <v>17525.43</v>
      </c>
      <c r="E132" s="17">
        <v>0</v>
      </c>
      <c r="F132" s="17">
        <f t="shared" si="7"/>
        <v>17525.43</v>
      </c>
      <c r="G132" s="18">
        <f t="shared" si="5"/>
        <v>17525.43</v>
      </c>
    </row>
    <row r="133" spans="1:7" ht="11.25">
      <c r="A133" s="4" t="s">
        <v>262</v>
      </c>
      <c r="B133" s="5" t="s">
        <v>263</v>
      </c>
      <c r="C133" s="17">
        <v>0</v>
      </c>
      <c r="D133" s="17">
        <v>17525.43</v>
      </c>
      <c r="E133" s="17">
        <v>0</v>
      </c>
      <c r="F133" s="17">
        <f t="shared" si="7"/>
        <v>17525.43</v>
      </c>
      <c r="G133" s="18">
        <f t="shared" si="5"/>
        <v>17525.43</v>
      </c>
    </row>
    <row r="134" spans="1:7" ht="11.25">
      <c r="A134" s="6" t="s">
        <v>264</v>
      </c>
      <c r="B134" s="7" t="s">
        <v>265</v>
      </c>
      <c r="C134" s="19">
        <v>0</v>
      </c>
      <c r="D134" s="19">
        <v>13626.06</v>
      </c>
      <c r="E134" s="19">
        <v>0</v>
      </c>
      <c r="F134" s="17">
        <f t="shared" si="7"/>
        <v>13626.06</v>
      </c>
      <c r="G134" s="18">
        <f t="shared" si="5"/>
        <v>13626.06</v>
      </c>
    </row>
    <row r="135" spans="1:7" ht="11.25">
      <c r="A135" s="4" t="s">
        <v>266</v>
      </c>
      <c r="B135" s="5" t="s">
        <v>267</v>
      </c>
      <c r="C135" s="17">
        <v>0</v>
      </c>
      <c r="D135" s="17">
        <v>13626.06</v>
      </c>
      <c r="E135" s="17">
        <v>0</v>
      </c>
      <c r="F135" s="17">
        <f t="shared" si="7"/>
        <v>13626.06</v>
      </c>
      <c r="G135" s="18">
        <f t="shared" si="5"/>
        <v>13626.06</v>
      </c>
    </row>
    <row r="136" spans="1:7" ht="11.25">
      <c r="A136" s="4" t="s">
        <v>268</v>
      </c>
      <c r="B136" s="5" t="s">
        <v>269</v>
      </c>
      <c r="C136" s="17">
        <v>0</v>
      </c>
      <c r="D136" s="17">
        <v>2955.74</v>
      </c>
      <c r="E136" s="17">
        <v>0</v>
      </c>
      <c r="F136" s="17">
        <f t="shared" si="7"/>
        <v>2955.74</v>
      </c>
      <c r="G136" s="18">
        <f t="shared" si="5"/>
        <v>2955.74</v>
      </c>
    </row>
    <row r="137" spans="1:7" ht="11.25">
      <c r="A137" s="6" t="s">
        <v>270</v>
      </c>
      <c r="B137" s="7" t="s">
        <v>271</v>
      </c>
      <c r="C137" s="19">
        <v>0</v>
      </c>
      <c r="D137" s="19">
        <v>454.83</v>
      </c>
      <c r="E137" s="19">
        <v>0</v>
      </c>
      <c r="F137" s="17">
        <f t="shared" si="7"/>
        <v>454.83</v>
      </c>
      <c r="G137" s="18">
        <f t="shared" si="5"/>
        <v>454.83</v>
      </c>
    </row>
    <row r="138" spans="1:7" ht="11.25">
      <c r="A138" s="4" t="s">
        <v>272</v>
      </c>
      <c r="B138" s="5" t="s">
        <v>273</v>
      </c>
      <c r="C138" s="17">
        <v>0</v>
      </c>
      <c r="D138" s="17">
        <v>454.83</v>
      </c>
      <c r="E138" s="17">
        <v>0</v>
      </c>
      <c r="F138" s="17">
        <f t="shared" si="7"/>
        <v>454.83</v>
      </c>
      <c r="G138" s="18">
        <f t="shared" si="5"/>
        <v>454.83</v>
      </c>
    </row>
    <row r="139" spans="1:7" ht="11.25">
      <c r="A139" s="6" t="s">
        <v>274</v>
      </c>
      <c r="B139" s="7" t="s">
        <v>275</v>
      </c>
      <c r="C139" s="19">
        <v>0</v>
      </c>
      <c r="D139" s="19">
        <v>204.91</v>
      </c>
      <c r="E139" s="19">
        <v>0</v>
      </c>
      <c r="F139" s="17">
        <f t="shared" si="7"/>
        <v>204.91</v>
      </c>
      <c r="G139" s="18">
        <f t="shared" si="5"/>
        <v>204.91</v>
      </c>
    </row>
    <row r="140" spans="1:7" ht="11.25">
      <c r="A140" s="4" t="s">
        <v>276</v>
      </c>
      <c r="B140" s="5" t="s">
        <v>277</v>
      </c>
      <c r="C140" s="17">
        <v>0</v>
      </c>
      <c r="D140" s="17">
        <v>204.91</v>
      </c>
      <c r="E140" s="17">
        <v>0</v>
      </c>
      <c r="F140" s="17">
        <f t="shared" si="7"/>
        <v>204.91</v>
      </c>
      <c r="G140" s="18">
        <f t="shared" si="5"/>
        <v>204.91</v>
      </c>
    </row>
    <row r="141" spans="1:7" ht="11.25">
      <c r="A141" s="6" t="s">
        <v>278</v>
      </c>
      <c r="B141" s="7" t="s">
        <v>279</v>
      </c>
      <c r="C141" s="19">
        <v>0</v>
      </c>
      <c r="D141" s="19">
        <v>2296</v>
      </c>
      <c r="E141" s="19">
        <v>0</v>
      </c>
      <c r="F141" s="17">
        <f t="shared" si="7"/>
        <v>2296</v>
      </c>
      <c r="G141" s="18">
        <f t="shared" si="5"/>
        <v>2296</v>
      </c>
    </row>
    <row r="142" spans="1:7" ht="11.25">
      <c r="A142" s="4" t="s">
        <v>280</v>
      </c>
      <c r="B142" s="5" t="s">
        <v>281</v>
      </c>
      <c r="C142" s="17">
        <v>0</v>
      </c>
      <c r="D142" s="17">
        <v>812</v>
      </c>
      <c r="E142" s="17">
        <v>0</v>
      </c>
      <c r="F142" s="17">
        <f t="shared" si="7"/>
        <v>812</v>
      </c>
      <c r="G142" s="18">
        <f t="shared" si="5"/>
        <v>812</v>
      </c>
    </row>
    <row r="143" spans="1:7" ht="11.25">
      <c r="A143" s="4" t="s">
        <v>282</v>
      </c>
      <c r="B143" s="5" t="s">
        <v>283</v>
      </c>
      <c r="C143" s="17">
        <v>0</v>
      </c>
      <c r="D143" s="17">
        <v>1484</v>
      </c>
      <c r="E143" s="17">
        <v>0</v>
      </c>
      <c r="F143" s="17">
        <f t="shared" si="7"/>
        <v>1484</v>
      </c>
      <c r="G143" s="18">
        <f t="shared" si="5"/>
        <v>1484</v>
      </c>
    </row>
    <row r="144" spans="1:7" ht="11.25">
      <c r="A144" s="4" t="s">
        <v>284</v>
      </c>
      <c r="B144" s="5" t="s">
        <v>285</v>
      </c>
      <c r="C144" s="17">
        <v>0</v>
      </c>
      <c r="D144" s="17">
        <v>24395.14</v>
      </c>
      <c r="E144" s="17">
        <v>0</v>
      </c>
      <c r="F144" s="17">
        <f t="shared" si="7"/>
        <v>24395.14</v>
      </c>
      <c r="G144" s="18">
        <f t="shared" si="5"/>
        <v>24395.14</v>
      </c>
    </row>
    <row r="145" spans="1:7" ht="11.25">
      <c r="A145" s="6" t="s">
        <v>286</v>
      </c>
      <c r="B145" s="7" t="s">
        <v>287</v>
      </c>
      <c r="C145" s="19">
        <v>0</v>
      </c>
      <c r="D145" s="19">
        <v>7361.4</v>
      </c>
      <c r="E145" s="19">
        <v>0</v>
      </c>
      <c r="F145" s="17">
        <f t="shared" si="7"/>
        <v>7361.4</v>
      </c>
      <c r="G145" s="18">
        <f t="shared" si="5"/>
        <v>7361.4</v>
      </c>
    </row>
    <row r="146" spans="1:7" ht="11.25">
      <c r="A146" s="4" t="s">
        <v>288</v>
      </c>
      <c r="B146" s="5" t="s">
        <v>289</v>
      </c>
      <c r="C146" s="17">
        <v>0</v>
      </c>
      <c r="D146" s="17">
        <v>2876</v>
      </c>
      <c r="E146" s="17">
        <v>0</v>
      </c>
      <c r="F146" s="17">
        <f t="shared" si="7"/>
        <v>2876</v>
      </c>
      <c r="G146" s="18">
        <f t="shared" si="5"/>
        <v>2876</v>
      </c>
    </row>
    <row r="147" spans="1:7" ht="11.25">
      <c r="A147" s="4" t="s">
        <v>290</v>
      </c>
      <c r="B147" s="5" t="s">
        <v>291</v>
      </c>
      <c r="C147" s="17">
        <v>0</v>
      </c>
      <c r="D147" s="17">
        <v>4478.4</v>
      </c>
      <c r="E147" s="17">
        <v>0</v>
      </c>
      <c r="F147" s="17">
        <f t="shared" si="7"/>
        <v>4478.4</v>
      </c>
      <c r="G147" s="18">
        <f t="shared" si="5"/>
        <v>4478.4</v>
      </c>
    </row>
    <row r="148" spans="1:7" ht="11.25">
      <c r="A148" s="4" t="s">
        <v>292</v>
      </c>
      <c r="B148" s="5" t="s">
        <v>293</v>
      </c>
      <c r="C148" s="17">
        <v>0</v>
      </c>
      <c r="D148" s="17">
        <v>7</v>
      </c>
      <c r="E148" s="17">
        <v>0</v>
      </c>
      <c r="F148" s="17">
        <f aca="true" t="shared" si="8" ref="F148:F165">C148+D148-E148</f>
        <v>7</v>
      </c>
      <c r="G148" s="18">
        <f aca="true" t="shared" si="9" ref="G148:G165">D148-E148</f>
        <v>7</v>
      </c>
    </row>
    <row r="149" spans="1:7" ht="11.25">
      <c r="A149" s="6" t="s">
        <v>294</v>
      </c>
      <c r="B149" s="7" t="s">
        <v>295</v>
      </c>
      <c r="C149" s="19">
        <v>0</v>
      </c>
      <c r="D149" s="19">
        <v>8816</v>
      </c>
      <c r="E149" s="19">
        <v>0</v>
      </c>
      <c r="F149" s="17">
        <f t="shared" si="8"/>
        <v>8816</v>
      </c>
      <c r="G149" s="18">
        <f t="shared" si="9"/>
        <v>8816</v>
      </c>
    </row>
    <row r="150" spans="1:7" ht="11.25">
      <c r="A150" s="4" t="s">
        <v>296</v>
      </c>
      <c r="B150" s="5" t="s">
        <v>297</v>
      </c>
      <c r="C150" s="17">
        <v>0</v>
      </c>
      <c r="D150" s="17">
        <v>6960</v>
      </c>
      <c r="E150" s="17">
        <v>0</v>
      </c>
      <c r="F150" s="17">
        <f t="shared" si="8"/>
        <v>6960</v>
      </c>
      <c r="G150" s="18">
        <f t="shared" si="9"/>
        <v>6960</v>
      </c>
    </row>
    <row r="151" spans="1:7" ht="11.25">
      <c r="A151" s="4" t="s">
        <v>298</v>
      </c>
      <c r="B151" s="5" t="s">
        <v>299</v>
      </c>
      <c r="C151" s="17">
        <v>0</v>
      </c>
      <c r="D151" s="17">
        <v>1856</v>
      </c>
      <c r="E151" s="17">
        <v>0</v>
      </c>
      <c r="F151" s="17">
        <f t="shared" si="8"/>
        <v>1856</v>
      </c>
      <c r="G151" s="18">
        <f t="shared" si="9"/>
        <v>1856</v>
      </c>
    </row>
    <row r="152" spans="1:7" ht="11.25">
      <c r="A152" s="6" t="s">
        <v>300</v>
      </c>
      <c r="B152" s="7" t="s">
        <v>301</v>
      </c>
      <c r="C152" s="19">
        <v>0</v>
      </c>
      <c r="D152" s="19">
        <v>905.7</v>
      </c>
      <c r="E152" s="19">
        <v>0</v>
      </c>
      <c r="F152" s="17">
        <f t="shared" si="8"/>
        <v>905.7</v>
      </c>
      <c r="G152" s="18">
        <f t="shared" si="9"/>
        <v>905.7</v>
      </c>
    </row>
    <row r="153" spans="1:7" ht="11.25">
      <c r="A153" s="4" t="s">
        <v>302</v>
      </c>
      <c r="B153" s="5" t="s">
        <v>303</v>
      </c>
      <c r="C153" s="17">
        <v>0</v>
      </c>
      <c r="D153" s="17">
        <v>478.5</v>
      </c>
      <c r="E153" s="17">
        <v>0</v>
      </c>
      <c r="F153" s="17">
        <f t="shared" si="8"/>
        <v>478.5</v>
      </c>
      <c r="G153" s="18">
        <f t="shared" si="9"/>
        <v>478.5</v>
      </c>
    </row>
    <row r="154" spans="1:7" ht="11.25">
      <c r="A154" s="4" t="s">
        <v>304</v>
      </c>
      <c r="B154" s="5" t="s">
        <v>301</v>
      </c>
      <c r="C154" s="17">
        <v>0</v>
      </c>
      <c r="D154" s="17">
        <v>427.2</v>
      </c>
      <c r="E154" s="17">
        <v>0</v>
      </c>
      <c r="F154" s="17">
        <f t="shared" si="8"/>
        <v>427.2</v>
      </c>
      <c r="G154" s="18">
        <f t="shared" si="9"/>
        <v>427.2</v>
      </c>
    </row>
    <row r="155" spans="1:7" ht="11.25">
      <c r="A155" s="6" t="s">
        <v>305</v>
      </c>
      <c r="B155" s="7" t="s">
        <v>306</v>
      </c>
      <c r="C155" s="17">
        <v>0</v>
      </c>
      <c r="D155" s="17">
        <v>2111.2</v>
      </c>
      <c r="E155" s="17">
        <v>0</v>
      </c>
      <c r="F155" s="17">
        <f t="shared" si="8"/>
        <v>2111.2</v>
      </c>
      <c r="G155" s="18">
        <f t="shared" si="9"/>
        <v>2111.2</v>
      </c>
    </row>
    <row r="156" spans="1:7" ht="11.25">
      <c r="A156" s="4" t="s">
        <v>307</v>
      </c>
      <c r="B156" s="5" t="s">
        <v>308</v>
      </c>
      <c r="C156" s="17">
        <v>0</v>
      </c>
      <c r="D156" s="17">
        <v>348</v>
      </c>
      <c r="E156" s="17">
        <v>0</v>
      </c>
      <c r="F156" s="17">
        <f t="shared" si="8"/>
        <v>348</v>
      </c>
      <c r="G156" s="18">
        <f t="shared" si="9"/>
        <v>348</v>
      </c>
    </row>
    <row r="157" spans="1:7" ht="11.25">
      <c r="A157" s="4" t="s">
        <v>309</v>
      </c>
      <c r="B157" s="5" t="s">
        <v>310</v>
      </c>
      <c r="C157" s="17">
        <v>0</v>
      </c>
      <c r="D157" s="17">
        <v>730.8</v>
      </c>
      <c r="E157" s="17">
        <v>0</v>
      </c>
      <c r="F157" s="17">
        <f t="shared" si="8"/>
        <v>730.8</v>
      </c>
      <c r="G157" s="18">
        <f t="shared" si="9"/>
        <v>730.8</v>
      </c>
    </row>
    <row r="158" spans="1:7" ht="11.25">
      <c r="A158" s="4" t="s">
        <v>311</v>
      </c>
      <c r="B158" s="5" t="s">
        <v>312</v>
      </c>
      <c r="C158" s="17">
        <v>0</v>
      </c>
      <c r="D158" s="17">
        <v>1032.4</v>
      </c>
      <c r="E158" s="17">
        <v>0</v>
      </c>
      <c r="F158" s="17">
        <f t="shared" si="8"/>
        <v>1032.4</v>
      </c>
      <c r="G158" s="18">
        <f t="shared" si="9"/>
        <v>1032.4</v>
      </c>
    </row>
    <row r="159" spans="1:7" ht="11.25">
      <c r="A159" s="6" t="s">
        <v>313</v>
      </c>
      <c r="B159" s="7" t="s">
        <v>314</v>
      </c>
      <c r="C159" s="19">
        <v>0</v>
      </c>
      <c r="D159" s="19">
        <v>191.08</v>
      </c>
      <c r="E159" s="19">
        <v>0</v>
      </c>
      <c r="F159" s="17">
        <f t="shared" si="8"/>
        <v>191.08</v>
      </c>
      <c r="G159" s="18">
        <f t="shared" si="9"/>
        <v>191.08</v>
      </c>
    </row>
    <row r="160" spans="1:7" ht="11.25">
      <c r="A160" s="4" t="s">
        <v>315</v>
      </c>
      <c r="B160" s="5" t="s">
        <v>316</v>
      </c>
      <c r="C160" s="17">
        <v>0</v>
      </c>
      <c r="D160" s="17">
        <v>109.08</v>
      </c>
      <c r="E160" s="17">
        <v>0</v>
      </c>
      <c r="F160" s="17">
        <f t="shared" si="8"/>
        <v>109.08</v>
      </c>
      <c r="G160" s="18">
        <f t="shared" si="9"/>
        <v>109.08</v>
      </c>
    </row>
    <row r="161" spans="1:7" ht="11.25">
      <c r="A161" s="4" t="s">
        <v>317</v>
      </c>
      <c r="B161" s="5" t="s">
        <v>318</v>
      </c>
      <c r="C161" s="17">
        <v>0</v>
      </c>
      <c r="D161" s="17">
        <v>82</v>
      </c>
      <c r="E161" s="17">
        <v>0</v>
      </c>
      <c r="F161" s="17">
        <f t="shared" si="8"/>
        <v>82</v>
      </c>
      <c r="G161" s="18">
        <f t="shared" si="9"/>
        <v>82</v>
      </c>
    </row>
    <row r="162" spans="1:7" ht="11.25">
      <c r="A162" s="6" t="s">
        <v>319</v>
      </c>
      <c r="B162" s="7" t="s">
        <v>320</v>
      </c>
      <c r="C162" s="19">
        <v>0</v>
      </c>
      <c r="D162" s="19">
        <v>1954.54</v>
      </c>
      <c r="E162" s="19">
        <v>0</v>
      </c>
      <c r="F162" s="17">
        <f t="shared" si="8"/>
        <v>1954.54</v>
      </c>
      <c r="G162" s="18">
        <f t="shared" si="9"/>
        <v>1954.54</v>
      </c>
    </row>
    <row r="163" spans="1:7" ht="12" customHeight="1">
      <c r="A163" s="4" t="s">
        <v>321</v>
      </c>
      <c r="B163" s="5" t="s">
        <v>322</v>
      </c>
      <c r="C163" s="17">
        <v>0</v>
      </c>
      <c r="D163" s="17">
        <v>1950.54</v>
      </c>
      <c r="E163" s="17">
        <v>0</v>
      </c>
      <c r="F163" s="17">
        <f t="shared" si="8"/>
        <v>1950.54</v>
      </c>
      <c r="G163" s="18">
        <f t="shared" si="9"/>
        <v>1950.54</v>
      </c>
    </row>
    <row r="164" spans="1:7" ht="12" customHeight="1">
      <c r="A164" s="6" t="s">
        <v>323</v>
      </c>
      <c r="B164" s="7" t="s">
        <v>324</v>
      </c>
      <c r="C164" s="19">
        <v>0</v>
      </c>
      <c r="D164" s="19">
        <v>3059.22</v>
      </c>
      <c r="E164" s="19">
        <v>0</v>
      </c>
      <c r="F164" s="17">
        <f t="shared" si="8"/>
        <v>3059.22</v>
      </c>
      <c r="G164" s="18">
        <f t="shared" si="9"/>
        <v>3059.22</v>
      </c>
    </row>
    <row r="165" spans="1:7" ht="12" thickBot="1">
      <c r="A165" s="8" t="s">
        <v>325</v>
      </c>
      <c r="B165" s="9" t="s">
        <v>324</v>
      </c>
      <c r="C165" s="21">
        <v>0</v>
      </c>
      <c r="D165" s="21">
        <v>3059.22</v>
      </c>
      <c r="E165" s="21">
        <v>0</v>
      </c>
      <c r="F165" s="21">
        <f t="shared" si="8"/>
        <v>3059.22</v>
      </c>
      <c r="G165" s="22">
        <f t="shared" si="9"/>
        <v>3059.22</v>
      </c>
    </row>
    <row r="173" spans="2:5" ht="11.25">
      <c r="B173" s="12" t="s">
        <v>326</v>
      </c>
      <c r="D173" s="11" t="s">
        <v>327</v>
      </c>
      <c r="E173" s="10"/>
    </row>
    <row r="174" spans="2:5" ht="11.25">
      <c r="B174" s="12" t="s">
        <v>328</v>
      </c>
      <c r="D174" s="11" t="s">
        <v>329</v>
      </c>
      <c r="E174" s="10"/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3937007874015748" right="0.3937007874015748" top="0.3937007874015748" bottom="0.1968503937007874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6384" width="12" style="0" customWidth="1"/>
  </cols>
  <sheetData>
    <row r="72" ht="11.25" hidden="1">
      <c r="A72" s="3" t="s">
        <v>330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2017-05-12T18:32:29Z</dcterms:modified>
  <cp:category/>
  <cp:version/>
  <cp:contentType/>
  <cp:contentStatus/>
</cp:coreProperties>
</file>