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<sst xmlns="http://schemas.openxmlformats.org/spreadsheetml/2006/main" count="76" uniqueCount="76">
  <si>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Ingreso</t>
  </si>
  <si>
    <t>Concepto 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</si>
  <si>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</si>
  <si>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</si>
  <si>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</si>
  <si>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</si>
  <si>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</si>
  <si>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</si>
  <si>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</si>
  <si>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</si>
  <si>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</si>
  <si>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</si>
  <si>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</si>
  <si>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</si>
  <si>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</si>
  <si>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</si>
  <si>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</si>
  <si>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</si>
  <si>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</si>
  <si>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</si>
  <si>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</si>
  <si>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</si>
  <si>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</si>
  <si>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</si>
  <si>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</si>
  <si>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</si>
  <si>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</si>
  <si>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</si>
  <si>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</si>
  <si>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</si>
  <si>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</si>
  <si>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</si>
  <si>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</si>
  <si>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</si>
  <si>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</si>
  <si>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</si>
  <si>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</si>
  <si>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</si>
  <si>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</si>
  <si>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</si>
  <si>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</si>
  <si>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</si>
  <si>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</si>
  <si>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</si>
  <si>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</si>
  <si>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</si>
  <si>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</si>
  <si>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</si>
  <si>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</si>
  <si>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</si>
  <si>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</si>
  <si>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</si>
  <si>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</si>
  <si>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</si>
  <si>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</si>
  <si>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</si>
  <si>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</si>
  <si>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</si>
  <si>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</si>
  <si>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</si>
  <si>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</si>
  <si>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</si>
  <si>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</si>
  <si>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</si>
  <si>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</si>
  <si>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</si>
  <si>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</si>
  <si>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</si>
  <si>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</si>
  <si>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CULTURA FÍSICA Y DEPORTE DEL MUNICIPIO DE CELAYA GUANAJUATO
Estado Analítico de Ingresos Detallado - LDF
Del 1 de enero al 31 de Diciembre de 2016
(PESOS)</t>
  </si>
  <si>
    <t xml:space="preserve">Diferencia </t>
  </si>
  <si>
    <t xml:space="preserve">Estimado </t>
  </si>
  <si>
    <t>Director General</t>
  </si>
  <si>
    <t>C. Marco Heroldo Gaxiola Romo</t>
  </si>
  <si>
    <t>Coordinador Administrativo</t>
  </si>
  <si>
    <t>C. Martín Velazquez Gutierrez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</si>
</sst>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4" fontId="34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0" fontId="34" fillId="0" borderId="0" xfId="53" applyProtection="1">
      <alignment/>
      <protection locked="0"/>
    </xf>
    <xf numFmtId="0" fontId="34" fillId="0" borderId="0" xfId="53">
      <alignment/>
      <protection/>
    </xf>
    <xf numFmtId="0" fontId="42" fillId="0" borderId="0" xfId="53" applyFont="1">
      <alignment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3" fillId="39" borderId="12" xfId="0" applyFont="1" applyFill="1" applyBorder="1" applyAlignment="1">
      <alignment horizontal="center" vertical="top"/>
    </xf>
    <xf numFmtId="0" fontId="43" fillId="40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 wrapText="1"/>
    </xf>
    <xf numFmtId="43" fontId="34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34" fillId="42" borderId="11" xfId="47" applyFont="1" applyFill="1" applyBorder="1" applyAlignment="1">
      <alignment vertical="center"/>
    </xf>
    <xf numFmtId="43" fontId="34" fillId="0" borderId="12" xfId="47" applyFon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28575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68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5" sqref="A5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16" t="s">
        <v>69</v>
      </c>
      <c r="B1" s="17"/>
      <c r="C1" s="17"/>
      <c r="D1" s="17"/>
      <c r="E1" s="17"/>
      <c r="F1" s="17"/>
      <c r="G1" s="18"/>
    </row>
    <row r="2" spans="1:7" ht="11.25">
      <c r="A2" s="19"/>
      <c r="B2" s="20" t="s">
        <v>0</v>
      </c>
      <c r="C2" s="20"/>
      <c r="D2" s="20"/>
      <c r="E2" s="20"/>
      <c r="F2" s="20"/>
      <c r="G2" s="21"/>
    </row>
    <row r="3" spans="1:7" ht="22.5">
      <c r="A3" s="22" t="s">
        <v>1</v>
      </c>
      <c r="B3" s="23" t="s">
        <v>71</v>
      </c>
      <c r="C3" s="24" t="s">
        <v>2</v>
      </c>
      <c r="D3" s="23" t="s">
        <v>3</v>
      </c>
      <c r="E3" s="23" t="s">
        <v>4</v>
      </c>
      <c r="F3" s="23" t="s">
        <v>5</v>
      </c>
      <c r="G3" s="22" t="s">
        <v>70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6</v>
      </c>
      <c r="B5" s="25"/>
      <c r="C5" s="25"/>
      <c r="D5" s="25"/>
      <c r="E5" s="25"/>
      <c r="F5" s="25"/>
      <c r="G5" s="25"/>
    </row>
    <row r="6" spans="1:7" ht="11.25">
      <c r="A6" s="5" t="s">
        <v>7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f>+B6-E6</f>
        <v>0</v>
      </c>
    </row>
    <row r="7" spans="1:7" ht="11.25">
      <c r="A7" s="5" t="s">
        <v>8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f aca="true" t="shared" si="0" ref="G7:G37">+B7-E7</f>
        <v>0</v>
      </c>
    </row>
    <row r="8" spans="1:7" ht="11.25">
      <c r="A8" s="5" t="s">
        <v>9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f t="shared" si="0"/>
        <v>0</v>
      </c>
    </row>
    <row r="9" spans="1:7" ht="11.25">
      <c r="A9" s="5" t="s">
        <v>10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 t="shared" si="0"/>
        <v>0</v>
      </c>
    </row>
    <row r="10" spans="1:7" ht="11.25">
      <c r="A10" s="5" t="s">
        <v>11</v>
      </c>
      <c r="B10" s="25">
        <v>29.35</v>
      </c>
      <c r="C10" s="25">
        <v>16.81</v>
      </c>
      <c r="D10" s="25">
        <v>46.16</v>
      </c>
      <c r="E10" s="25">
        <v>99.74</v>
      </c>
      <c r="F10" s="25">
        <v>99.74</v>
      </c>
      <c r="G10" s="25">
        <f t="shared" si="0"/>
        <v>-70.38999999999999</v>
      </c>
    </row>
    <row r="11" spans="1:7" ht="11.25">
      <c r="A11" s="5" t="s">
        <v>12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7" ht="11.25">
      <c r="A12" s="5" t="s">
        <v>13</v>
      </c>
      <c r="B12" s="25">
        <v>2010000</v>
      </c>
      <c r="C12" s="25">
        <v>2520826.62</v>
      </c>
      <c r="D12" s="25">
        <v>4530826.62</v>
      </c>
      <c r="E12" s="25">
        <v>4531576.62</v>
      </c>
      <c r="F12" s="25">
        <v>4531576.62</v>
      </c>
      <c r="G12" s="25">
        <f t="shared" si="0"/>
        <v>-2521576.62</v>
      </c>
    </row>
    <row r="13" spans="1:7" ht="11.25">
      <c r="A13" s="5" t="s">
        <v>14</v>
      </c>
      <c r="B13" s="25">
        <f>SUM(B14:B24)</f>
        <v>0</v>
      </c>
      <c r="C13" s="25">
        <f>SUM(C14:C24)</f>
        <v>0</v>
      </c>
      <c r="D13" s="25">
        <f>SUM(D14:D24)</f>
        <v>0</v>
      </c>
      <c r="E13" s="25">
        <f>SUM(E14:E24)</f>
        <v>0</v>
      </c>
      <c r="F13" s="25">
        <f>SUM(F14:F24)</f>
        <v>0</v>
      </c>
      <c r="G13" s="25">
        <f t="shared" si="0"/>
        <v>0</v>
      </c>
    </row>
    <row r="14" spans="1:7" ht="11.25">
      <c r="A14" s="6" t="s">
        <v>15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7" ht="11.25">
      <c r="A15" s="6" t="s">
        <v>16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7" ht="11.25">
      <c r="A16" s="6" t="s">
        <v>17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0"/>
        <v>0</v>
      </c>
    </row>
    <row r="17" spans="1:7" ht="11.25">
      <c r="A17" s="6" t="s">
        <v>18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 t="shared" si="0"/>
        <v>0</v>
      </c>
    </row>
    <row r="18" spans="1:7" ht="11.25">
      <c r="A18" s="6" t="s">
        <v>19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0"/>
        <v>0</v>
      </c>
    </row>
    <row r="19" spans="1:7" ht="11.25">
      <c r="A19" s="6" t="s">
        <v>20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0"/>
        <v>0</v>
      </c>
    </row>
    <row r="20" spans="1:7" ht="11.25">
      <c r="A20" s="6" t="s">
        <v>21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0"/>
        <v>0</v>
      </c>
    </row>
    <row r="21" spans="1:7" ht="11.25">
      <c r="A21" s="6" t="s">
        <v>22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0"/>
        <v>0</v>
      </c>
    </row>
    <row r="22" spans="1:7" ht="11.25">
      <c r="A22" s="6" t="s">
        <v>23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0"/>
        <v>0</v>
      </c>
    </row>
    <row r="23" spans="1:7" ht="11.25">
      <c r="A23" s="6" t="s">
        <v>24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0"/>
        <v>0</v>
      </c>
    </row>
    <row r="24" spans="1:7" ht="11.25">
      <c r="A24" s="6" t="s">
        <v>25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0"/>
        <v>0</v>
      </c>
    </row>
    <row r="25" spans="1:7" ht="11.25">
      <c r="A25" s="5" t="s">
        <v>26</v>
      </c>
      <c r="B25" s="25">
        <f>SUM(B26:B30)</f>
        <v>0</v>
      </c>
      <c r="C25" s="25">
        <f>SUM(C26:C30)</f>
        <v>0</v>
      </c>
      <c r="D25" s="25">
        <f>SUM(D26:D30)</f>
        <v>0</v>
      </c>
      <c r="E25" s="25">
        <f>SUM(E26:E30)</f>
        <v>0</v>
      </c>
      <c r="F25" s="25">
        <f>SUM(F26:F30)</f>
        <v>0</v>
      </c>
      <c r="G25" s="25">
        <f t="shared" si="0"/>
        <v>0</v>
      </c>
    </row>
    <row r="26" spans="1:7" ht="11.25">
      <c r="A26" s="6" t="s">
        <v>27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0"/>
        <v>0</v>
      </c>
    </row>
    <row r="27" spans="1:7" ht="11.25">
      <c r="A27" s="6" t="s">
        <v>28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0"/>
        <v>0</v>
      </c>
    </row>
    <row r="28" spans="1:7" ht="11.25">
      <c r="A28" s="6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f t="shared" si="0"/>
        <v>0</v>
      </c>
    </row>
    <row r="29" spans="1:7" ht="11.25">
      <c r="A29" s="6" t="s">
        <v>30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0"/>
        <v>0</v>
      </c>
    </row>
    <row r="30" spans="1:7" ht="11.25">
      <c r="A30" s="6" t="s">
        <v>31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0"/>
        <v>0</v>
      </c>
    </row>
    <row r="31" spans="1:7" ht="11.25">
      <c r="A31" s="5" t="s">
        <v>32</v>
      </c>
      <c r="B31" s="25">
        <v>12463205</v>
      </c>
      <c r="C31" s="25">
        <v>789217.06</v>
      </c>
      <c r="D31" s="25">
        <v>13252422.06</v>
      </c>
      <c r="E31" s="25">
        <v>11802553.55</v>
      </c>
      <c r="F31" s="25">
        <v>11802553.55</v>
      </c>
      <c r="G31" s="25">
        <f t="shared" si="0"/>
        <v>660651.4499999993</v>
      </c>
    </row>
    <row r="32" spans="1:7" ht="11.25">
      <c r="A32" s="5" t="s">
        <v>33</v>
      </c>
      <c r="B32" s="25">
        <f>SUM(B33)</f>
        <v>0</v>
      </c>
      <c r="C32" s="25">
        <f>SUM(C33)</f>
        <v>0</v>
      </c>
      <c r="D32" s="25">
        <f>SUM(D33)</f>
        <v>0</v>
      </c>
      <c r="E32" s="25">
        <f>SUM(E33)</f>
        <v>0</v>
      </c>
      <c r="F32" s="25">
        <f>SUM(F33)</f>
        <v>0</v>
      </c>
      <c r="G32" s="25">
        <f t="shared" si="0"/>
        <v>0</v>
      </c>
    </row>
    <row r="33" spans="1:7" ht="11.25">
      <c r="A33" s="6" t="s">
        <v>34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0"/>
        <v>0</v>
      </c>
    </row>
    <row r="34" spans="1:7" ht="11.25">
      <c r="A34" s="5" t="s">
        <v>35</v>
      </c>
      <c r="B34" s="25">
        <f>SUM(B35:B36)</f>
        <v>0</v>
      </c>
      <c r="C34" s="25">
        <f>SUM(C35:C36)</f>
        <v>0</v>
      </c>
      <c r="D34" s="25">
        <f>SUM(D35:D36)</f>
        <v>0</v>
      </c>
      <c r="E34" s="25">
        <f>SUM(E35:E36)</f>
        <v>0</v>
      </c>
      <c r="F34" s="25">
        <f>SUM(F35:F36)</f>
        <v>0</v>
      </c>
      <c r="G34" s="25">
        <f t="shared" si="0"/>
        <v>0</v>
      </c>
    </row>
    <row r="35" spans="1:7" ht="11.25">
      <c r="A35" s="6" t="s">
        <v>36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0"/>
        <v>0</v>
      </c>
    </row>
    <row r="36" spans="1:7" ht="11.25">
      <c r="A36" s="6" t="s">
        <v>37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 t="shared" si="0"/>
        <v>0</v>
      </c>
    </row>
    <row r="37" spans="1:7" ht="11.25">
      <c r="A37" s="4" t="s">
        <v>38</v>
      </c>
      <c r="B37" s="26">
        <f>SUM(B6:B13)+B25+B31+B32+B34</f>
        <v>14473234.35</v>
      </c>
      <c r="C37" s="26">
        <f>SUM(C6:C13)+C25+C31+C32+C34</f>
        <v>3310060.49</v>
      </c>
      <c r="D37" s="26">
        <f>SUM(D6:D13)+D25+D31+D32+D34</f>
        <v>17783294.84</v>
      </c>
      <c r="E37" s="26">
        <f>SUM(E6:E13)+E25+E31+E32+E34</f>
        <v>16334229.91</v>
      </c>
      <c r="F37" s="26">
        <f>SUM(F6:F13)+F25+F31+F32+F34</f>
        <v>16334229.91</v>
      </c>
      <c r="G37" s="26">
        <f t="shared" si="0"/>
        <v>-1860995.5600000005</v>
      </c>
    </row>
    <row r="38" spans="1:7" ht="11.25">
      <c r="A38" s="4" t="s">
        <v>39</v>
      </c>
      <c r="B38" s="27"/>
      <c r="C38" s="27"/>
      <c r="D38" s="27"/>
      <c r="E38" s="27"/>
      <c r="F38" s="27"/>
      <c r="G38" s="25"/>
    </row>
    <row r="39" spans="1:7" ht="4.5" customHeight="1">
      <c r="A39" s="7"/>
      <c r="B39" s="25"/>
      <c r="C39" s="25"/>
      <c r="D39" s="25"/>
      <c r="E39" s="25"/>
      <c r="F39" s="25"/>
      <c r="G39" s="25"/>
    </row>
    <row r="40" spans="1:7" ht="11.25">
      <c r="A40" s="4" t="s">
        <v>40</v>
      </c>
      <c r="B40" s="25"/>
      <c r="C40" s="25"/>
      <c r="D40" s="25"/>
      <c r="E40" s="25"/>
      <c r="F40" s="25"/>
      <c r="G40" s="25"/>
    </row>
    <row r="41" spans="1:7" ht="11.25">
      <c r="A41" s="5" t="s">
        <v>41</v>
      </c>
      <c r="B41" s="25">
        <f>SUM(B42:B49)</f>
        <v>0</v>
      </c>
      <c r="C41" s="25">
        <f>SUM(C42:C49)</f>
        <v>0</v>
      </c>
      <c r="D41" s="25">
        <f>SUM(D42:D49)</f>
        <v>0</v>
      </c>
      <c r="E41" s="25">
        <f>SUM(E42:E49)</f>
        <v>0</v>
      </c>
      <c r="F41" s="25">
        <f>SUM(F42:F49)</f>
        <v>0</v>
      </c>
      <c r="G41" s="25">
        <f aca="true" t="shared" si="1" ref="G41:G60">+B41-E41</f>
        <v>0</v>
      </c>
    </row>
    <row r="42" spans="1:7" ht="11.25">
      <c r="A42" s="6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f t="shared" si="1"/>
        <v>0</v>
      </c>
    </row>
    <row r="43" spans="1:7" ht="11.25">
      <c r="A43" s="6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f t="shared" si="1"/>
        <v>0</v>
      </c>
    </row>
    <row r="44" spans="1:7" ht="11.25">
      <c r="A44" s="6" t="s">
        <v>44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f t="shared" si="1"/>
        <v>0</v>
      </c>
    </row>
    <row r="45" spans="1:7" ht="22.5">
      <c r="A45" s="8" t="s">
        <v>45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 t="shared" si="1"/>
        <v>0</v>
      </c>
    </row>
    <row r="46" spans="1:7" ht="11.25">
      <c r="A46" s="6" t="s">
        <v>46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 t="shared" si="1"/>
        <v>0</v>
      </c>
    </row>
    <row r="47" spans="1:7" ht="11.25">
      <c r="A47" s="6" t="s">
        <v>47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1"/>
        <v>0</v>
      </c>
    </row>
    <row r="48" spans="1:7" ht="11.25">
      <c r="A48" s="6" t="s">
        <v>48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"/>
        <v>0</v>
      </c>
    </row>
    <row r="49" spans="1:7" ht="11.25">
      <c r="A49" s="6" t="s">
        <v>49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"/>
        <v>0</v>
      </c>
    </row>
    <row r="50" spans="1:7" ht="11.25">
      <c r="A50" s="5" t="s">
        <v>50</v>
      </c>
      <c r="B50" s="25">
        <f>SUM(B51:B54)</f>
        <v>0</v>
      </c>
      <c r="C50" s="25">
        <f>SUM(C51:C54)</f>
        <v>0</v>
      </c>
      <c r="D50" s="25">
        <f>SUM(D51:D54)</f>
        <v>0</v>
      </c>
      <c r="E50" s="25">
        <f>SUM(E51:E54)</f>
        <v>0</v>
      </c>
      <c r="F50" s="25">
        <f>SUM(F51:F54)</f>
        <v>0</v>
      </c>
      <c r="G50" s="25">
        <f t="shared" si="1"/>
        <v>0</v>
      </c>
    </row>
    <row r="51" spans="1:7" ht="11.25">
      <c r="A51" s="6" t="s">
        <v>51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1"/>
        <v>0</v>
      </c>
    </row>
    <row r="52" spans="1:7" ht="11.25">
      <c r="A52" s="6" t="s">
        <v>52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1"/>
        <v>0</v>
      </c>
    </row>
    <row r="53" spans="1:7" ht="11.25">
      <c r="A53" s="6" t="s">
        <v>53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1"/>
        <v>0</v>
      </c>
    </row>
    <row r="54" spans="1:7" ht="11.25">
      <c r="A54" s="6" t="s">
        <v>54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f t="shared" si="1"/>
        <v>0</v>
      </c>
    </row>
    <row r="55" spans="1:7" ht="11.25">
      <c r="A55" s="5" t="s">
        <v>55</v>
      </c>
      <c r="B55" s="25">
        <f>SUM(B56:B57)</f>
        <v>0</v>
      </c>
      <c r="C55" s="25">
        <f>SUM(C56:C57)</f>
        <v>0</v>
      </c>
      <c r="D55" s="25">
        <f>SUM(D56:D57)</f>
        <v>0</v>
      </c>
      <c r="E55" s="25">
        <f>SUM(E56:E57)</f>
        <v>0</v>
      </c>
      <c r="F55" s="25">
        <f>SUM(F56:F57)</f>
        <v>0</v>
      </c>
      <c r="G55" s="25">
        <f t="shared" si="1"/>
        <v>0</v>
      </c>
    </row>
    <row r="56" spans="1:7" ht="11.25">
      <c r="A56" s="6" t="s">
        <v>56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 t="shared" si="1"/>
        <v>0</v>
      </c>
    </row>
    <row r="57" spans="1:7" ht="11.25">
      <c r="A57" s="6" t="s">
        <v>57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1"/>
        <v>0</v>
      </c>
    </row>
    <row r="58" spans="1:7" ht="11.25">
      <c r="A58" s="5" t="s">
        <v>58</v>
      </c>
      <c r="B58" s="25">
        <v>1130000</v>
      </c>
      <c r="C58" s="25">
        <v>247147.8</v>
      </c>
      <c r="D58" s="25">
        <v>1377147.8</v>
      </c>
      <c r="E58" s="25">
        <v>1377147.8</v>
      </c>
      <c r="F58" s="25">
        <v>1377147.8</v>
      </c>
      <c r="G58" s="25">
        <f t="shared" si="1"/>
        <v>-247147.80000000005</v>
      </c>
    </row>
    <row r="59" spans="1:7" ht="11.25">
      <c r="A59" s="5" t="s">
        <v>59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f t="shared" si="1"/>
        <v>0</v>
      </c>
    </row>
    <row r="60" spans="1:7" ht="11.25">
      <c r="A60" s="4" t="s">
        <v>60</v>
      </c>
      <c r="B60" s="26">
        <f>B41+B50+B55+B58+B59</f>
        <v>1130000</v>
      </c>
      <c r="C60" s="26">
        <f>C41+C50+C55+C58+C59</f>
        <v>247147.8</v>
      </c>
      <c r="D60" s="26">
        <f>D41+D50+D55+D58+D59</f>
        <v>1377147.8</v>
      </c>
      <c r="E60" s="26">
        <f>E41+E50+E55+E58+E59</f>
        <v>1377147.8</v>
      </c>
      <c r="F60" s="26">
        <f>F41+F50+F55+F58+F59</f>
        <v>1377147.8</v>
      </c>
      <c r="G60" s="26">
        <f t="shared" si="1"/>
        <v>-247147.80000000005</v>
      </c>
    </row>
    <row r="61" spans="1:7" ht="4.5" customHeight="1">
      <c r="A61" s="7"/>
      <c r="B61" s="25"/>
      <c r="C61" s="25"/>
      <c r="D61" s="25"/>
      <c r="E61" s="25"/>
      <c r="F61" s="25"/>
      <c r="G61" s="25"/>
    </row>
    <row r="62" spans="1:7" ht="11.25">
      <c r="A62" s="4" t="s">
        <v>61</v>
      </c>
      <c r="B62" s="26">
        <f>SUM(B63)</f>
        <v>0</v>
      </c>
      <c r="C62" s="26">
        <f>SUM(C63)</f>
        <v>0</v>
      </c>
      <c r="D62" s="26">
        <f>SUM(D63)</f>
        <v>0</v>
      </c>
      <c r="E62" s="26">
        <f>SUM(E63)</f>
        <v>0</v>
      </c>
      <c r="F62" s="26">
        <f>SUM(F63)</f>
        <v>0</v>
      </c>
      <c r="G62" s="26">
        <f>D62-E62</f>
        <v>0</v>
      </c>
    </row>
    <row r="63" spans="1:7" ht="11.25">
      <c r="A63" s="5" t="s">
        <v>62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+B63-E63</f>
        <v>0</v>
      </c>
    </row>
    <row r="64" spans="1:7" ht="4.5" customHeight="1">
      <c r="A64" s="7"/>
      <c r="B64" s="25"/>
      <c r="C64" s="25"/>
      <c r="D64" s="25"/>
      <c r="E64" s="25"/>
      <c r="F64" s="25"/>
      <c r="G64" s="25"/>
    </row>
    <row r="65" spans="1:7" ht="11.25">
      <c r="A65" s="4" t="s">
        <v>63</v>
      </c>
      <c r="B65" s="26">
        <f>B37+B60+B62</f>
        <v>15603234.35</v>
      </c>
      <c r="C65" s="26">
        <f>C37+C60+C62</f>
        <v>3557208.29</v>
      </c>
      <c r="D65" s="26">
        <f>D37+D60+D62</f>
        <v>19160442.64</v>
      </c>
      <c r="E65" s="26">
        <f>E37+E60+E62</f>
        <v>17711377.71</v>
      </c>
      <c r="F65" s="26">
        <f>F37+F60+F62</f>
        <v>17711377.71</v>
      </c>
      <c r="G65" s="26">
        <f>+B65-E65</f>
        <v>-2108143.3600000013</v>
      </c>
    </row>
    <row r="66" spans="1:7" ht="4.5" customHeight="1">
      <c r="A66" s="7"/>
      <c r="B66" s="25"/>
      <c r="C66" s="25"/>
      <c r="D66" s="25"/>
      <c r="E66" s="25"/>
      <c r="F66" s="25"/>
      <c r="G66" s="25"/>
    </row>
    <row r="67" spans="1:7" ht="11.25">
      <c r="A67" s="4" t="s">
        <v>64</v>
      </c>
      <c r="B67" s="25"/>
      <c r="C67" s="25"/>
      <c r="D67" s="25"/>
      <c r="E67" s="25"/>
      <c r="F67" s="25"/>
      <c r="G67" s="25">
        <f>+B67-E67</f>
        <v>0</v>
      </c>
    </row>
    <row r="68" spans="1:7" ht="11.25">
      <c r="A68" s="5" t="s">
        <v>65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+B68-E68</f>
        <v>0</v>
      </c>
    </row>
    <row r="69" spans="1:7" ht="11.25">
      <c r="A69" s="5" t="s">
        <v>66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>+B69-E69</f>
        <v>0</v>
      </c>
    </row>
    <row r="70" spans="1:7" ht="11.25">
      <c r="A70" s="9" t="s">
        <v>67</v>
      </c>
      <c r="B70" s="26">
        <f>B68+B69</f>
        <v>0</v>
      </c>
      <c r="C70" s="26">
        <f>C68+C69</f>
        <v>0</v>
      </c>
      <c r="D70" s="26">
        <f>D68+D69</f>
        <v>0</v>
      </c>
      <c r="E70" s="26">
        <f>E68+E69</f>
        <v>0</v>
      </c>
      <c r="F70" s="26">
        <f>F68+F69</f>
        <v>0</v>
      </c>
      <c r="G70" s="26">
        <f>+B70-E70</f>
        <v>0</v>
      </c>
    </row>
    <row r="71" spans="1:7" ht="4.5" customHeight="1">
      <c r="A71" s="10"/>
      <c r="B71" s="28"/>
      <c r="C71" s="28"/>
      <c r="D71" s="28"/>
      <c r="E71" s="28"/>
      <c r="F71" s="28"/>
      <c r="G71" s="28"/>
    </row>
    <row r="77" spans="1:5" ht="11.25">
      <c r="A77" s="14" t="s">
        <v>72</v>
      </c>
      <c r="D77" s="15" t="s">
        <v>74</v>
      </c>
      <c r="E77" s="15"/>
    </row>
    <row r="78" spans="1:5" ht="11.25">
      <c r="A78" s="14" t="s">
        <v>73</v>
      </c>
      <c r="D78" s="15" t="s">
        <v>75</v>
      </c>
      <c r="E78" s="15"/>
    </row>
  </sheetData>
  <sheetProtection/>
  <mergeCells count="4">
    <mergeCell ref="A1:G1"/>
    <mergeCell ref="B2:F2"/>
    <mergeCell ref="D77:E77"/>
    <mergeCell ref="D78:E7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2017-02-07T20:42:59Z</cp:lastPrinted>
  <dcterms:created xsi:type="dcterms:W3CDTF">2017-01-11T17:22:08Z</dcterms:created>
  <dcterms:modified xsi:type="dcterms:W3CDTF">2017-04-18T18:59:21Z</dcterms:modified>
  <cp:category/>
  <cp:version/>
  <cp:contentType/>
  <cp:contentStatus/>
</cp:coreProperties>
</file>