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<sst xmlns="http://schemas.openxmlformats.org/spreadsheetml/2006/main" count="33" uniqueCount="32">
  <si>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CONSEJO DE TURISMO DE CELAYA GUANAJUATO
PROGRAMAS Y PROYECTOS DE INVERSIÓN
DEL 1 DE ENERO AL 31 DE DICIEMBRE DE 2016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</si>
  <si>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</si>
  <si>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</si>
  <si>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</si>
  <si>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</si>
  <si>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</si>
  <si>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</si>
  <si>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</si>
  <si>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</si>
  <si>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</si>
  <si>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</si>
  <si>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</si>
  <si>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</si>
  <si>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</si>
  <si>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</si>
  <si>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</si>
  <si>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</si>
  <si>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</si>
  <si>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PROGRAMAS Y PROYECTOS DE INVERSION</t>
  </si>
  <si>
    <t>00001-00001</t>
  </si>
  <si>
    <t>CONSEJO DE TURISMO</t>
  </si>
  <si>
    <t>SUBSIDIO MUNICIPAL</t>
  </si>
  <si>
    <t>00002-00002</t>
  </si>
  <si>
    <t>FONDO MIXTO</t>
  </si>
  <si>
    <t>CONVENIO UNICO DE PROMOCION TURISTICA</t>
  </si>
  <si>
    <t>00003-00003</t>
  </si>
  <si>
    <t>DESARROLLO DE PRODUCTOS</t>
  </si>
  <si>
    <t xml:space="preserve">DESARROLLO DE PRODUCTOS </t>
  </si>
  <si>
    <t>00004-00004</t>
  </si>
  <si>
    <t>CON SABOR A CELAYA</t>
  </si>
  <si>
    <t>CONVENIO CON SABOR A CELAYA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</si>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</sst>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43" fontId="0" fillId="0" borderId="0" xfId="0" applyNumberFormat="1" applyFont="1" applyAlignment="1" applyProtection="1">
      <alignment/>
      <protection locked="0"/>
    </xf>
    <xf numFmtId="9" fontId="38" fillId="0" borderId="0" xfId="56" applyFont="1" applyAlignment="1" applyProtection="1">
      <alignment/>
      <protection locked="0"/>
    </xf>
    <xf numFmtId="43" fontId="38" fillId="0" borderId="0" xfId="47" applyFont="1" applyAlignment="1" applyProtection="1">
      <alignment/>
      <protection locked="0"/>
    </xf>
    <xf numFmtId="0" fontId="3" fillId="0" borderId="0" xfId="52" applyFont="1" applyAlignment="1" applyProtection="1">
      <alignment vertical="top"/>
      <protection locked="0"/>
    </xf>
    <xf numFmtId="0" fontId="3" fillId="0" borderId="0" xfId="52" applyFont="1" applyAlignment="1" applyProtection="1">
      <alignment vertical="top" wrapText="1"/>
      <protection locked="0"/>
    </xf>
    <xf numFmtId="4" fontId="3" fillId="0" borderId="0" xfId="52" applyNumberFormat="1" applyFont="1" applyAlignment="1" applyProtection="1">
      <alignment vertical="top"/>
      <protection locked="0"/>
    </xf>
    <xf numFmtId="4" fontId="0" fillId="0" borderId="0" xfId="0" applyNumberFormat="1" applyFont="1" applyAlignment="1" applyProtection="1">
      <alignment/>
      <protection locked="0"/>
    </xf>
    <xf numFmtId="0" fontId="39" fillId="33" borderId="10" xfId="0" applyFont="1" applyFill="1" applyBorder="1" applyAlignment="1" applyProtection="1">
      <alignment horizontal="center" wrapText="1"/>
      <protection locked="0"/>
    </xf>
    <xf numFmtId="0" fontId="39" fillId="34" borderId="11" xfId="54" applyFont="1" applyFill="1" applyBorder="1" applyAlignment="1">
      <alignment horizontal="center" vertical="top" wrapText="1"/>
      <protection/>
    </xf>
    <xf numFmtId="0" fontId="39" fillId="35" borderId="11" xfId="54" applyFont="1" applyFill="1" applyBorder="1" applyAlignment="1">
      <alignment horizontal="center" vertical="center" wrapText="1"/>
      <protection/>
    </xf>
    <xf numFmtId="0" fontId="39" fillId="36" borderId="12" xfId="0" applyFont="1" applyFill="1" applyBorder="1" applyAlignment="1">
      <alignment horizontal="center" wrapText="1"/>
    </xf>
    <xf numFmtId="0" fontId="39" fillId="37" borderId="13" xfId="0" applyFont="1" applyFill="1" applyBorder="1" applyAlignment="1">
      <alignment horizontal="center" wrapText="1"/>
    </xf>
    <xf numFmtId="0" fontId="39" fillId="38" borderId="14" xfId="0" applyFont="1" applyFill="1" applyBorder="1" applyAlignment="1">
      <alignment horizontal="center" wrapText="1"/>
    </xf>
    <xf numFmtId="0" fontId="39" fillId="39" borderId="12" xfId="0" applyFont="1" applyFill="1" applyBorder="1" applyAlignment="1">
      <alignment horizontal="left"/>
    </xf>
    <xf numFmtId="0" fontId="39" fillId="40" borderId="12" xfId="53" applyFont="1" applyFill="1" applyBorder="1" applyAlignment="1">
      <alignment horizontal="left" vertical="center"/>
      <protection/>
    </xf>
    <xf numFmtId="0" fontId="39" fillId="41" borderId="14" xfId="53" applyFont="1" applyFill="1" applyBorder="1" applyAlignment="1">
      <alignment horizontal="center" vertical="center"/>
      <protection/>
    </xf>
    <xf numFmtId="0" fontId="39" fillId="42" borderId="15" xfId="54" applyFont="1" applyFill="1" applyBorder="1" applyAlignment="1">
      <alignment horizontal="center" vertical="top" wrapText="1"/>
      <protection/>
    </xf>
    <xf numFmtId="0" fontId="39" fillId="43" borderId="10" xfId="0" applyFont="1" applyFill="1" applyBorder="1" applyAlignment="1">
      <alignment horizontal="center" vertical="center" wrapText="1"/>
    </xf>
    <xf numFmtId="0" fontId="39" fillId="44" borderId="10" xfId="0" applyFont="1" applyFill="1" applyBorder="1" applyAlignment="1">
      <alignment horizontal="center" wrapText="1"/>
    </xf>
    <xf numFmtId="4" fontId="39" fillId="45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4 2" xfId="53"/>
    <cellStyle name="Normal_141008Reportes Cuadros Institucionales-sectorialesADV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209550</xdr:colOff>
      <xdr:row>0</xdr:row>
      <xdr:rowOff>85725</xdr:rowOff>
    </xdr:from>
    <xdr:to>
      <xdr:col>13</xdr:col>
      <xdr:colOff>657225</xdr:colOff>
      <xdr:row>1</xdr:row>
      <xdr:rowOff>19050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6350" y="85725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0</xdr:row>
      <xdr:rowOff>428625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95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P9" sqref="P9"/>
    </sheetView>
  </sheetViews>
  <sheetFormatPr defaultColWidth="11.421875" defaultRowHeight="15"/>
  <cols>
    <col min="1" max="1" width="17.00390625" style="2" customWidth="1"/>
    <col min="2" max="2" width="22.57421875" style="2" customWidth="1"/>
    <col min="3" max="3" width="30.28125" style="2" customWidth="1"/>
    <col min="4" max="4" width="13.28125" style="2" customWidth="1"/>
    <col min="5" max="5" width="11.421875" style="9" customWidth="1"/>
    <col min="6" max="6" width="11.140625" style="9" customWidth="1"/>
    <col min="7" max="7" width="17.00390625" style="9" customWidth="1"/>
    <col min="8" max="10" width="11.421875" style="2" customWidth="1"/>
    <col min="11" max="14" width="10.140625" style="4" customWidth="1"/>
    <col min="15" max="16384" width="11.421875" style="2" customWidth="1"/>
  </cols>
  <sheetData>
    <row r="1" spans="1:14" s="1" customFormat="1" ht="34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15">
      <c r="A2" s="11"/>
      <c r="B2" s="11"/>
      <c r="C2" s="11"/>
      <c r="D2" s="12"/>
      <c r="E2" s="13"/>
      <c r="F2" s="14" t="s">
        <v>1</v>
      </c>
      <c r="G2" s="15"/>
      <c r="H2" s="13"/>
      <c r="I2" s="14" t="s">
        <v>2</v>
      </c>
      <c r="J2" s="15"/>
      <c r="K2" s="16" t="s">
        <v>3</v>
      </c>
      <c r="L2" s="15"/>
      <c r="M2" s="17" t="s">
        <v>4</v>
      </c>
      <c r="N2" s="18"/>
    </row>
    <row r="3" spans="1:14" s="1" customFormat="1" ht="33.75">
      <c r="A3" s="19" t="s">
        <v>5</v>
      </c>
      <c r="B3" s="19" t="s">
        <v>6</v>
      </c>
      <c r="C3" s="19" t="s">
        <v>7</v>
      </c>
      <c r="D3" s="19" t="s">
        <v>8</v>
      </c>
      <c r="E3" s="20" t="s">
        <v>9</v>
      </c>
      <c r="F3" s="20" t="s">
        <v>10</v>
      </c>
      <c r="G3" s="20" t="s">
        <v>11</v>
      </c>
      <c r="H3" s="20" t="s">
        <v>12</v>
      </c>
      <c r="I3" s="20" t="s">
        <v>10</v>
      </c>
      <c r="J3" s="20" t="s">
        <v>13</v>
      </c>
      <c r="K3" s="21" t="s">
        <v>14</v>
      </c>
      <c r="L3" s="21" t="s">
        <v>15</v>
      </c>
      <c r="M3" s="22" t="s">
        <v>16</v>
      </c>
      <c r="N3" s="22" t="s">
        <v>17</v>
      </c>
    </row>
    <row r="4" spans="3:14" ht="15">
      <c r="C4" s="2" t="s">
        <v>18</v>
      </c>
      <c r="E4" s="3">
        <f>SUM(E5:E8)</f>
        <v>10881863</v>
      </c>
      <c r="F4" s="3">
        <f>SUM(F5:F9)</f>
        <v>8992789</v>
      </c>
      <c r="G4" s="3">
        <f>SUM(G5:G9)</f>
        <v>0</v>
      </c>
      <c r="H4" s="3">
        <f>SUM(H5:H9)</f>
        <v>291</v>
      </c>
      <c r="I4" s="3">
        <f>SUM(I5:I9)</f>
        <v>293</v>
      </c>
      <c r="J4" s="3">
        <f>SUM(J5:J9)</f>
        <v>293</v>
      </c>
      <c r="K4" s="4">
        <f>G4/E4</f>
        <v>0</v>
      </c>
      <c r="L4" s="4">
        <f>G4/F4</f>
        <v>0</v>
      </c>
      <c r="M4" s="4">
        <f>J4/H4</f>
        <v>1.006872852233677</v>
      </c>
      <c r="N4" s="4">
        <f>J4/I4</f>
        <v>1</v>
      </c>
    </row>
    <row r="5" spans="1:14" ht="15">
      <c r="A5" s="2" t="s">
        <v>19</v>
      </c>
      <c r="B5" s="2" t="s">
        <v>20</v>
      </c>
      <c r="C5" s="2" t="s">
        <v>21</v>
      </c>
      <c r="D5" s="2">
        <v>9301</v>
      </c>
      <c r="E5" s="5">
        <v>2714075</v>
      </c>
      <c r="F5" s="5">
        <v>2836460</v>
      </c>
      <c r="G5" s="5">
        <v>0</v>
      </c>
      <c r="H5" s="5">
        <v>180</v>
      </c>
      <c r="I5" s="5">
        <v>180</v>
      </c>
      <c r="J5" s="5">
        <v>180</v>
      </c>
      <c r="K5" s="4">
        <f>G5/E5</f>
        <v>0</v>
      </c>
      <c r="L5" s="4">
        <f>G5/F5</f>
        <v>0</v>
      </c>
      <c r="M5" s="4">
        <f>J5/H5</f>
        <v>1</v>
      </c>
      <c r="N5" s="4">
        <f>J5/I5</f>
        <v>1</v>
      </c>
    </row>
    <row r="6" spans="1:14" ht="15">
      <c r="A6" s="2" t="s">
        <v>22</v>
      </c>
      <c r="B6" s="2" t="s">
        <v>23</v>
      </c>
      <c r="C6" s="2" t="s">
        <v>24</v>
      </c>
      <c r="D6" s="2">
        <v>9302</v>
      </c>
      <c r="E6" s="5">
        <v>6333788</v>
      </c>
      <c r="F6" s="5">
        <v>5380000</v>
      </c>
      <c r="G6" s="5">
        <v>0</v>
      </c>
      <c r="H6" s="5">
        <v>57</v>
      </c>
      <c r="I6" s="5">
        <v>59</v>
      </c>
      <c r="J6" s="5">
        <v>59</v>
      </c>
      <c r="K6" s="4">
        <f>G6/E6</f>
        <v>0</v>
      </c>
      <c r="L6" s="4">
        <f>G6/F6</f>
        <v>0</v>
      </c>
      <c r="M6" s="4">
        <f>J6/H6</f>
        <v>1.0350877192982457</v>
      </c>
      <c r="N6" s="4">
        <f>J6/I6</f>
        <v>1</v>
      </c>
    </row>
    <row r="7" spans="1:14" ht="15">
      <c r="A7" s="2" t="s">
        <v>25</v>
      </c>
      <c r="B7" s="2" t="s">
        <v>26</v>
      </c>
      <c r="C7" s="2" t="s">
        <v>27</v>
      </c>
      <c r="D7" s="2">
        <v>9303</v>
      </c>
      <c r="E7" s="5">
        <v>434000</v>
      </c>
      <c r="F7" s="5">
        <v>456329</v>
      </c>
      <c r="G7" s="5">
        <v>0</v>
      </c>
      <c r="H7" s="5">
        <v>48</v>
      </c>
      <c r="I7" s="5">
        <v>48</v>
      </c>
      <c r="J7" s="5">
        <v>48</v>
      </c>
      <c r="K7" s="4">
        <f>G7/E7</f>
        <v>0</v>
      </c>
      <c r="L7" s="4">
        <f>G7/F7</f>
        <v>0</v>
      </c>
      <c r="M7" s="4">
        <f>J7/H7</f>
        <v>1</v>
      </c>
      <c r="N7" s="4">
        <f>J7/I7</f>
        <v>1</v>
      </c>
    </row>
    <row r="8" spans="1:14" ht="15">
      <c r="A8" s="2" t="s">
        <v>28</v>
      </c>
      <c r="B8" s="2" t="s">
        <v>29</v>
      </c>
      <c r="C8" s="2" t="s">
        <v>30</v>
      </c>
      <c r="D8" s="2">
        <v>9304</v>
      </c>
      <c r="E8" s="5">
        <v>1400000</v>
      </c>
      <c r="F8" s="5">
        <v>320000</v>
      </c>
      <c r="G8" s="5">
        <v>0</v>
      </c>
      <c r="H8" s="5">
        <v>6</v>
      </c>
      <c r="I8" s="5">
        <v>6</v>
      </c>
      <c r="J8" s="5">
        <v>6</v>
      </c>
      <c r="K8" s="4">
        <f>G8/E8</f>
        <v>0</v>
      </c>
      <c r="L8" s="4">
        <f>G8/F8</f>
        <v>0</v>
      </c>
      <c r="M8" s="4">
        <f>J8/H8</f>
        <v>1</v>
      </c>
      <c r="N8" s="4">
        <f>J8/I8</f>
        <v>1</v>
      </c>
    </row>
    <row r="30" spans="1:4" ht="15">
      <c r="A30" s="6" t="s">
        <v>31</v>
      </c>
      <c r="B30" s="7"/>
      <c r="C30" s="7"/>
      <c r="D30" s="8"/>
    </row>
  </sheetData>
  <sheetProtection/>
  <mergeCells count="1">
    <mergeCell ref="A1:N1"/>
  </mergeCells>
  <dataValidations count="6">
    <dataValidation allowBlank="1" showInputMessage="1" showErrorMessage="1" prompt="Valor absoluto y relativo que registre el cumplimiento de logros u objetivos con respecto a los originalmente programados." sqref="M2"/>
    <dataValidation allowBlank="1" showInputMessage="1" showErrorMessage="1" prompt="Indicar la dependencia/entidad responsable del programa/proyecto." sqref="D2:D3"/>
    <dataValidation allowBlank="1" showInputMessage="1" showErrorMessage="1" prompt="Describir el programa/proyecto." sqref="C2:C3"/>
    <dataValidation allowBlank="1" showInputMessage="1" showErrorMessage="1" prompt="Nombre genérico del programa/proyecto." sqref="B2:B3"/>
    <dataValidation allowBlank="1" showInputMessage="1" showErrorMessage="1" prompt="Clave asignada al programa/proyecto" sqref="A2:A3"/>
    <dataValidation allowBlank="1" showInputMessage="1" showErrorMessage="1" prompt="Valor absoluto y/o relativo que registren los indicadores con relación a su meta anual correspondiente al programa, proyecto o actividad que se trate. (DOF 9-dic-09)" sqref="K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2017-04-06T18:46:55Z</dcterms:created>
  <dcterms:modified xsi:type="dcterms:W3CDTF">2017-04-06T19:26:48Z</dcterms:modified>
  <cp:category/>
  <cp:version/>
  <cp:contentType/>
  <cp:contentStatus/>
</cp:coreProperties>
</file>