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<sst xmlns="http://schemas.openxmlformats.org/spreadsheetml/2006/main" count="221" uniqueCount="63">
  <si>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</si>
  <si>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</si>
  <si>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</si>
  <si>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</si>
  <si>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</si>
  <si>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</si>
  <si>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</si>
  <si>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</si>
  <si>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</si>
  <si>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</si>
  <si>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</si>
  <si>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</si>
  <si>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</si>
  <si>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</si>
  <si>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</si>
  <si>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</si>
  <si>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</si>
  <si>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</si>
  <si>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</si>
  <si>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</si>
  <si>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</si>
  <si>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</si>
  <si>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</si>
  <si>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</si>
  <si>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</si>
  <si>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</si>
  <si>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</si>
  <si>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</si>
  <si>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</si>
  <si>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 xml:space="preserve"> </t>
  </si>
  <si>
    <t>**  1 Recursos Fiscales</t>
  </si>
  <si>
    <t>*   1.1.8 Transferencias corrientes</t>
  </si>
  <si>
    <t xml:space="preserve">    918401  TRANSF PARA SERVICIOS PERSONALES</t>
  </si>
  <si>
    <t xml:space="preserve">    918402  TRANSF PARA MATERIAL</t>
  </si>
  <si>
    <t xml:space="preserve">    918403  TRANSF PARA SERVICIOS BÁSICOS</t>
  </si>
  <si>
    <t xml:space="preserve">    918405  TRANSF PARA BIENES M</t>
  </si>
  <si>
    <t>**  4 Ingresos Propios</t>
  </si>
  <si>
    <t>*   1.1.4 Derechos, productos y aprovechamie</t>
  </si>
  <si>
    <t xml:space="preserve">    518401  RENTA DEL AUDITORIO</t>
  </si>
  <si>
    <t xml:space="preserve">    518402  SERVICIOS DE LA BANDA MUNICIPAL</t>
  </si>
  <si>
    <t xml:space="preserve">    518403  ENTRADAS AL MUSEO DE</t>
  </si>
  <si>
    <t xml:space="preserve">    518404  RENTA DE ESPACIOS</t>
  </si>
  <si>
    <t xml:space="preserve">    518405  INTERESES GANADOS</t>
  </si>
  <si>
    <t>*   1.1.6 Ventas de bienes y servicios</t>
  </si>
  <si>
    <t xml:space="preserve">    718401  CUOTAS ISNC C.CULTUR</t>
  </si>
  <si>
    <t xml:space="preserve">    718402  CUOTAS INSC C.DIEZMO</t>
  </si>
  <si>
    <t xml:space="preserve">    718403  ENTRADAS AL CENTRO I</t>
  </si>
  <si>
    <t xml:space="preserve">    718404  CURSOS Y TALLERES DE</t>
  </si>
  <si>
    <t xml:space="preserve">    718405  OTROS INGRESOS CENTR</t>
  </si>
  <si>
    <t xml:space="preserve">    718406  VENTA DE BOLETOS EVE</t>
  </si>
  <si>
    <t xml:space="preserve">    718407  OTROS</t>
  </si>
  <si>
    <t xml:space="preserve">    718408  VENTA DE LIBROS</t>
  </si>
  <si>
    <t xml:space="preserve">    948401  DONATIVOS Y APOYOS</t>
  </si>
  <si>
    <t xml:space="preserve">    948402  DONATIVOS EN ESPECIE</t>
  </si>
  <si>
    <t xml:space="preserve">    838401  ESTÍMULO FISCAL</t>
  </si>
  <si>
    <t>*   3.2.2 Disminucion de pasivos</t>
  </si>
  <si>
    <t xml:space="preserve">    030301  REMANENTE RECURSO PROPIO</t>
  </si>
  <si>
    <t>**  6 Recursos Estatales</t>
  </si>
  <si>
    <t>*   1.1.7 Subidios y subvenciones</t>
  </si>
  <si>
    <t xml:space="preserve">    938401  INST ESTATAL DE CULT</t>
  </si>
  <si>
    <t>SISTEMA MUNICIPAL DE ARTE Y CULTURA DE CELAYA GUANAJUATO
ESTADO ANALÍTICO DE INGRESOS POR FUENTE DE FINANCIAMIENTO
DEL 1 DE ENERO AL 31 DE DICIEMBRE DE 2016</t>
  </si>
  <si>
    <t>SISTEMA MUNICIPAL DE ARTE Y CULTURA DE CELAYA GUANAJUATO
ESTADO ANALÍTICO DE INGRESOS POR RUBRO
DEL 1 DE ENERO AL 31 DE DICIEMBRE DE 2016</t>
  </si>
  <si>
    <t>SISTEMA MUNICIPAL DE ARTE Y CULTURA DE CELAYA GUANAJUATO
ESTADO ANALÍTICO DE INGRESOS 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</si>
</sst>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3" fillId="0" borderId="0" xfId="56" applyFont="1" applyBorder="1" applyAlignment="1" applyProtection="1">
      <alignment horizontal="center" vertical="top"/>
      <protection/>
    </xf>
    <xf numFmtId="0" fontId="43" fillId="0" borderId="0" xfId="56" applyFont="1" applyBorder="1" applyAlignment="1" applyProtection="1">
      <alignment horizontal="center" vertical="top"/>
      <protection hidden="1"/>
    </xf>
    <xf numFmtId="0" fontId="42" fillId="0" borderId="0" xfId="55" applyFont="1" applyFill="1" applyBorder="1" applyAlignment="1" applyProtection="1">
      <alignment vertical="top"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3" fillId="0" borderId="10" xfId="56" applyFont="1" applyBorder="1" applyAlignment="1" applyProtection="1">
      <alignment horizontal="center" vertical="top"/>
      <protection/>
    </xf>
    <xf numFmtId="0" fontId="0" fillId="0" borderId="10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0" fillId="0" borderId="11" xfId="55" applyFont="1" applyFill="1" applyBorder="1" applyAlignment="1" applyProtection="1" quotePrefix="1">
      <alignment horizontal="center" vertical="top"/>
      <protection/>
    </xf>
    <xf numFmtId="0" fontId="0" fillId="0" borderId="12" xfId="55" applyFont="1" applyFill="1" applyBorder="1" applyAlignment="1" applyProtection="1">
      <alignment vertical="top"/>
      <protection/>
    </xf>
    <xf numFmtId="0" fontId="43" fillId="0" borderId="13" xfId="56" applyFont="1" applyBorder="1" applyAlignment="1" applyProtection="1">
      <alignment horizontal="center" vertical="top"/>
      <protection/>
    </xf>
    <xf numFmtId="0" fontId="42" fillId="0" borderId="14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44" fillId="0" borderId="0" xfId="0" applyFont="1" applyAlignment="1">
      <alignment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Alignment="1">
      <alignment/>
    </xf>
    <xf numFmtId="0" fontId="43" fillId="33" borderId="15" xfId="55" applyFont="1" applyFill="1" applyBorder="1" applyAlignment="1" applyProtection="1">
      <alignment horizontal="center" vertical="center" wrapText="1"/>
      <protection locked="0"/>
    </xf>
    <xf numFmtId="0" fontId="43" fillId="34" borderId="16" xfId="55" applyFont="1" applyFill="1" applyBorder="1" applyAlignment="1" applyProtection="1">
      <alignment horizontal="center" vertical="center" wrapText="1"/>
      <protection locked="0"/>
    </xf>
    <xf numFmtId="0" fontId="43" fillId="35" borderId="17" xfId="55" applyFont="1" applyFill="1" applyBorder="1" applyAlignment="1" applyProtection="1">
      <alignment horizontal="center" vertical="center" wrapText="1"/>
      <protection locked="0"/>
    </xf>
    <xf numFmtId="0" fontId="43" fillId="36" borderId="18" xfId="55" applyFont="1" applyFill="1" applyBorder="1" applyAlignment="1">
      <alignment horizontal="center" vertical="center"/>
      <protection/>
    </xf>
    <xf numFmtId="0" fontId="43" fillId="37" borderId="18" xfId="55" applyFont="1" applyFill="1" applyBorder="1" applyAlignment="1">
      <alignment horizontal="center" vertical="center" wrapText="1"/>
      <protection/>
    </xf>
    <xf numFmtId="0" fontId="43" fillId="38" borderId="19" xfId="55" applyFont="1" applyFill="1" applyBorder="1" applyAlignment="1">
      <alignment horizontal="center" vertical="center" wrapText="1"/>
      <protection/>
    </xf>
    <xf numFmtId="0" fontId="43" fillId="39" borderId="18" xfId="55" applyFont="1" applyFill="1" applyBorder="1" applyAlignment="1" applyProtection="1">
      <alignment horizontal="center" vertical="center"/>
      <protection/>
    </xf>
    <xf numFmtId="0" fontId="43" fillId="40" borderId="18" xfId="55" applyFont="1" applyFill="1" applyBorder="1" applyAlignment="1" applyProtection="1">
      <alignment horizontal="center" vertical="center" wrapText="1"/>
      <protection/>
    </xf>
    <xf numFmtId="0" fontId="43" fillId="41" borderId="19" xfId="55" applyFont="1" applyFill="1" applyBorder="1" applyAlignment="1" applyProtection="1">
      <alignment horizontal="center" vertical="center" wrapText="1"/>
      <protection/>
    </xf>
    <xf numFmtId="43" fontId="42" fillId="0" borderId="20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1" xfId="48" applyFont="1" applyFill="1" applyBorder="1" applyAlignment="1" applyProtection="1">
      <alignment vertical="top"/>
      <protection locked="0"/>
    </xf>
    <xf numFmtId="43" fontId="42" fillId="0" borderId="14" xfId="48" applyFont="1" applyFill="1" applyBorder="1" applyAlignment="1" applyProtection="1">
      <alignment vertical="top"/>
      <protection locked="0"/>
    </xf>
    <xf numFmtId="43" fontId="42" fillId="0" borderId="22" xfId="48" applyFont="1" applyFill="1" applyBorder="1" applyAlignment="1" applyProtection="1">
      <alignment vertical="top"/>
      <protection locked="0"/>
    </xf>
    <xf numFmtId="0" fontId="43" fillId="42" borderId="19" xfId="55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19050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0</xdr:row>
      <xdr:rowOff>552450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600075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9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K1"/>
    </sheetView>
  </sheetViews>
  <sheetFormatPr defaultColWidth="12" defaultRowHeight="11.25"/>
  <cols>
    <col min="1" max="2" width="6.16015625" style="0" bestFit="1" customWidth="1"/>
    <col min="3" max="3" width="7.16015625" style="0" bestFit="1" customWidth="1"/>
    <col min="4" max="4" width="41.5" style="0" bestFit="1" customWidth="1"/>
    <col min="5" max="5" width="22.66015625" style="0" customWidth="1"/>
    <col min="6" max="6" width="26.33203125" style="0" customWidth="1"/>
    <col min="7" max="7" width="20.16015625" style="0" customWidth="1"/>
    <col min="8" max="8" width="22" style="0" customWidth="1"/>
    <col min="9" max="9" width="14" style="0" bestFit="1" customWidth="1"/>
    <col min="10" max="10" width="15.33203125" style="0" customWidth="1"/>
    <col min="11" max="11" width="18.83203125" style="0" customWidth="1"/>
  </cols>
  <sheetData>
    <row r="1" spans="1:11" ht="44.25" customHeight="1">
      <c r="A1" s="23" t="s">
        <v>62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22.5">
      <c r="A2" s="26" t="s">
        <v>3</v>
      </c>
      <c r="B2" s="26" t="s">
        <v>2</v>
      </c>
      <c r="C2" s="26" t="s">
        <v>1</v>
      </c>
      <c r="D2" s="26" t="s">
        <v>0</v>
      </c>
      <c r="E2" s="27" t="s">
        <v>5</v>
      </c>
      <c r="F2" s="27" t="s">
        <v>27</v>
      </c>
      <c r="G2" s="27" t="s">
        <v>6</v>
      </c>
      <c r="H2" s="27" t="s">
        <v>7</v>
      </c>
      <c r="I2" s="27" t="s">
        <v>9</v>
      </c>
      <c r="J2" s="27" t="s">
        <v>10</v>
      </c>
      <c r="K2" s="28" t="s">
        <v>8</v>
      </c>
    </row>
    <row r="3" spans="1:11" ht="11.25">
      <c r="A3" s="7">
        <v>90001</v>
      </c>
      <c r="B3" s="6"/>
      <c r="C3" s="6"/>
      <c r="D3" s="9" t="s">
        <v>4</v>
      </c>
      <c r="E3" s="20">
        <v>21995989.14</v>
      </c>
      <c r="F3" s="20">
        <v>2555259.16</v>
      </c>
      <c r="G3" s="20">
        <v>24551248.3</v>
      </c>
      <c r="H3" s="20">
        <v>24404691.39</v>
      </c>
      <c r="I3" s="20">
        <v>24404691.39</v>
      </c>
      <c r="J3" s="20">
        <v>2408702.25</v>
      </c>
      <c r="K3" s="20">
        <v>2408702.25</v>
      </c>
    </row>
    <row r="4" spans="1:11" ht="11.25">
      <c r="A4" s="1" t="str">
        <f>IF((LEFT($D4,4))="**  ",MID($D4,5,1),"")</f>
        <v>1</v>
      </c>
      <c r="B4" s="1"/>
      <c r="C4" s="1"/>
      <c r="D4" s="2" t="s">
        <v>30</v>
      </c>
      <c r="E4" s="21">
        <v>16787736</v>
      </c>
      <c r="F4" s="21" t="s">
        <v>29</v>
      </c>
      <c r="G4" s="21">
        <v>16787736</v>
      </c>
      <c r="H4" s="21">
        <v>16787736</v>
      </c>
      <c r="I4" s="21">
        <v>16787736</v>
      </c>
      <c r="J4" s="21" t="s">
        <v>29</v>
      </c>
      <c r="K4" s="21" t="s">
        <v>29</v>
      </c>
    </row>
    <row r="5" spans="1:11" ht="11.25">
      <c r="A5" s="1">
        <f aca="true" t="shared" si="0" ref="A5:A34">IF((LEFT($D5,4))="**  ",MID($D5,5,1),"")</f>
      </c>
      <c r="B5" s="1" t="str">
        <f>IF((LEFT($D5,4))="*   ",MID($D5,4,7),"")</f>
        <v> 1.1.8 </v>
      </c>
      <c r="C5" s="1"/>
      <c r="D5" s="3" t="s">
        <v>31</v>
      </c>
      <c r="E5" s="21">
        <v>16787736</v>
      </c>
      <c r="F5" s="21" t="s">
        <v>29</v>
      </c>
      <c r="G5" s="21">
        <v>16787736</v>
      </c>
      <c r="H5" s="21">
        <v>16787736</v>
      </c>
      <c r="I5" s="21">
        <v>16787736</v>
      </c>
      <c r="J5" s="21" t="s">
        <v>29</v>
      </c>
      <c r="K5" s="21" t="s">
        <v>29</v>
      </c>
    </row>
    <row r="6" spans="1:11" ht="22.5">
      <c r="A6" s="1">
        <f t="shared" si="0"/>
      </c>
      <c r="B6" s="1">
        <f aca="true" t="shared" si="1" ref="B6:B34">IF((LEFT($D6,4))="*   ",MID($D6,4,7),"")</f>
      </c>
      <c r="C6" s="1" t="str">
        <f>IF((LEFT($D6,1))="*","",MID($D6,5,6))</f>
        <v>918401</v>
      </c>
      <c r="D6" s="3" t="s">
        <v>32</v>
      </c>
      <c r="E6" s="21">
        <v>12357172.46</v>
      </c>
      <c r="F6" s="21" t="s">
        <v>29</v>
      </c>
      <c r="G6" s="21">
        <v>12357172.46</v>
      </c>
      <c r="H6" s="21">
        <v>12357172.46</v>
      </c>
      <c r="I6" s="21">
        <v>12357172.46</v>
      </c>
      <c r="J6" s="21" t="s">
        <v>29</v>
      </c>
      <c r="K6" s="21" t="s">
        <v>29</v>
      </c>
    </row>
    <row r="7" spans="1:11" ht="11.25">
      <c r="A7" s="1">
        <f t="shared" si="0"/>
      </c>
      <c r="B7" s="1">
        <f t="shared" si="1"/>
      </c>
      <c r="C7" s="1" t="str">
        <f aca="true" t="shared" si="2" ref="C7:C34">IF((LEFT($D7,1))="*","",MID($D7,5,6))</f>
        <v>918402</v>
      </c>
      <c r="D7" s="3" t="s">
        <v>33</v>
      </c>
      <c r="E7" s="21">
        <v>524733.79</v>
      </c>
      <c r="F7" s="21" t="s">
        <v>29</v>
      </c>
      <c r="G7" s="21">
        <v>524733.79</v>
      </c>
      <c r="H7" s="21">
        <v>524733.79</v>
      </c>
      <c r="I7" s="21">
        <v>524733.79</v>
      </c>
      <c r="J7" s="21" t="s">
        <v>29</v>
      </c>
      <c r="K7" s="21" t="s">
        <v>29</v>
      </c>
    </row>
    <row r="8" spans="1:11" ht="11.25">
      <c r="A8" s="1">
        <f t="shared" si="0"/>
      </c>
      <c r="B8" s="1">
        <f t="shared" si="1"/>
      </c>
      <c r="C8" s="1" t="str">
        <f t="shared" si="2"/>
        <v>918403</v>
      </c>
      <c r="D8" s="3" t="s">
        <v>34</v>
      </c>
      <c r="E8" s="21">
        <v>3755375.13</v>
      </c>
      <c r="F8" s="21" t="s">
        <v>29</v>
      </c>
      <c r="G8" s="21">
        <v>3755375.13</v>
      </c>
      <c r="H8" s="21">
        <v>3755375.13</v>
      </c>
      <c r="I8" s="21">
        <v>3755375.13</v>
      </c>
      <c r="J8" s="21" t="s">
        <v>29</v>
      </c>
      <c r="K8" s="21" t="s">
        <v>29</v>
      </c>
    </row>
    <row r="9" spans="1:11" ht="11.25">
      <c r="A9" s="1">
        <f t="shared" si="0"/>
      </c>
      <c r="B9" s="1">
        <f t="shared" si="1"/>
      </c>
      <c r="C9" s="1" t="str">
        <f t="shared" si="2"/>
        <v>918405</v>
      </c>
      <c r="D9" s="3" t="s">
        <v>35</v>
      </c>
      <c r="E9" s="21">
        <v>150454.62</v>
      </c>
      <c r="F9" s="21" t="s">
        <v>29</v>
      </c>
      <c r="G9" s="21">
        <v>150454.62</v>
      </c>
      <c r="H9" s="21">
        <v>150454.62</v>
      </c>
      <c r="I9" s="21">
        <v>150454.62</v>
      </c>
      <c r="J9" s="21" t="s">
        <v>29</v>
      </c>
      <c r="K9" s="21" t="s">
        <v>29</v>
      </c>
    </row>
    <row r="10" spans="1:11" ht="11.25">
      <c r="A10" s="1" t="str">
        <f t="shared" si="0"/>
        <v>4</v>
      </c>
      <c r="B10" s="1">
        <f t="shared" si="1"/>
      </c>
      <c r="C10" s="1">
        <f t="shared" si="2"/>
      </c>
      <c r="D10" s="3" t="s">
        <v>36</v>
      </c>
      <c r="E10" s="21">
        <v>4956262.74</v>
      </c>
      <c r="F10" s="21">
        <v>2510259.16</v>
      </c>
      <c r="G10" s="21">
        <v>7466521.9</v>
      </c>
      <c r="H10" s="21">
        <v>7318900.39</v>
      </c>
      <c r="I10" s="21">
        <v>7318900.39</v>
      </c>
      <c r="J10" s="21">
        <v>2362637.65</v>
      </c>
      <c r="K10" s="21">
        <v>2362637.65</v>
      </c>
    </row>
    <row r="11" spans="1:11" ht="11.25">
      <c r="A11" s="1">
        <f t="shared" si="0"/>
      </c>
      <c r="B11" s="1" t="str">
        <f t="shared" si="1"/>
        <v> 1.1.4 </v>
      </c>
      <c r="C11" s="1">
        <f t="shared" si="2"/>
      </c>
      <c r="D11" s="3" t="s">
        <v>37</v>
      </c>
      <c r="E11" s="21">
        <v>1615817</v>
      </c>
      <c r="F11" s="21">
        <v>1020033.89</v>
      </c>
      <c r="G11" s="21">
        <v>2635850.89</v>
      </c>
      <c r="H11" s="21">
        <v>2519703.99</v>
      </c>
      <c r="I11" s="21">
        <v>2519703.99</v>
      </c>
      <c r="J11" s="21">
        <v>903886.99</v>
      </c>
      <c r="K11" s="21">
        <v>903886.99</v>
      </c>
    </row>
    <row r="12" spans="1:11" ht="11.25">
      <c r="A12" s="1">
        <f t="shared" si="0"/>
      </c>
      <c r="B12" s="1">
        <f t="shared" si="1"/>
      </c>
      <c r="C12" s="1" t="str">
        <f t="shared" si="2"/>
        <v>518401</v>
      </c>
      <c r="D12" s="4" t="s">
        <v>38</v>
      </c>
      <c r="E12" s="21">
        <v>1300259</v>
      </c>
      <c r="F12" s="21">
        <v>909585.64</v>
      </c>
      <c r="G12" s="21">
        <v>2209844.64</v>
      </c>
      <c r="H12" s="21">
        <v>2058439.49</v>
      </c>
      <c r="I12" s="21">
        <v>2058439.49</v>
      </c>
      <c r="J12" s="21">
        <v>758180.49</v>
      </c>
      <c r="K12" s="21">
        <v>758180.49</v>
      </c>
    </row>
    <row r="13" spans="1:11" ht="11.25">
      <c r="A13" s="1">
        <f t="shared" si="0"/>
      </c>
      <c r="B13" s="1">
        <f t="shared" si="1"/>
      </c>
      <c r="C13" s="1" t="str">
        <f t="shared" si="2"/>
        <v>518402</v>
      </c>
      <c r="D13" s="4" t="s">
        <v>39</v>
      </c>
      <c r="E13" s="21">
        <v>4998</v>
      </c>
      <c r="F13" s="21">
        <v>-4998</v>
      </c>
      <c r="G13" s="21" t="s">
        <v>29</v>
      </c>
      <c r="H13" s="21" t="s">
        <v>29</v>
      </c>
      <c r="I13" s="21" t="s">
        <v>29</v>
      </c>
      <c r="J13" s="21">
        <v>-4998</v>
      </c>
      <c r="K13" s="21" t="s">
        <v>29</v>
      </c>
    </row>
    <row r="14" spans="1:11" ht="11.25">
      <c r="A14" s="1">
        <f t="shared" si="0"/>
      </c>
      <c r="B14" s="1">
        <f t="shared" si="1"/>
      </c>
      <c r="C14" s="1" t="str">
        <f t="shared" si="2"/>
        <v>518403</v>
      </c>
      <c r="D14" s="4" t="s">
        <v>40</v>
      </c>
      <c r="E14" s="21">
        <v>112800</v>
      </c>
      <c r="F14" s="21">
        <v>22376.25</v>
      </c>
      <c r="G14" s="21">
        <v>135176.25</v>
      </c>
      <c r="H14" s="21">
        <v>144596.5</v>
      </c>
      <c r="I14" s="21">
        <v>144596.5</v>
      </c>
      <c r="J14" s="21">
        <v>31796.5</v>
      </c>
      <c r="K14" s="21">
        <v>31796.5</v>
      </c>
    </row>
    <row r="15" spans="1:11" ht="11.25">
      <c r="A15" s="1">
        <f t="shared" si="0"/>
      </c>
      <c r="B15" s="1">
        <f t="shared" si="1"/>
      </c>
      <c r="C15" s="1" t="str">
        <f t="shared" si="2"/>
        <v>518404</v>
      </c>
      <c r="D15" s="4" t="s">
        <v>41</v>
      </c>
      <c r="E15" s="21">
        <v>194760</v>
      </c>
      <c r="F15" s="21">
        <v>96070</v>
      </c>
      <c r="G15" s="21">
        <v>290830</v>
      </c>
      <c r="H15" s="21">
        <v>316668</v>
      </c>
      <c r="I15" s="21">
        <v>316668</v>
      </c>
      <c r="J15" s="21">
        <v>121908</v>
      </c>
      <c r="K15" s="21">
        <v>121908</v>
      </c>
    </row>
    <row r="16" spans="1:11" ht="11.25">
      <c r="A16" s="1">
        <f t="shared" si="0"/>
      </c>
      <c r="B16" s="1">
        <f t="shared" si="1"/>
      </c>
      <c r="C16" s="1" t="str">
        <f t="shared" si="2"/>
        <v>518405</v>
      </c>
      <c r="D16" s="4" t="s">
        <v>42</v>
      </c>
      <c r="E16" s="21">
        <v>3000</v>
      </c>
      <c r="F16" s="21">
        <v>-3000</v>
      </c>
      <c r="G16" s="21" t="s">
        <v>29</v>
      </c>
      <c r="H16" s="21" t="s">
        <v>29</v>
      </c>
      <c r="I16" s="21" t="s">
        <v>29</v>
      </c>
      <c r="J16" s="21">
        <v>-3000</v>
      </c>
      <c r="K16" s="21" t="s">
        <v>29</v>
      </c>
    </row>
    <row r="17" spans="1:11" ht="11.25">
      <c r="A17" s="1">
        <f t="shared" si="0"/>
      </c>
      <c r="B17" s="1" t="str">
        <f t="shared" si="1"/>
        <v> 1.1.6 </v>
      </c>
      <c r="C17" s="1">
        <f t="shared" si="2"/>
      </c>
      <c r="D17" s="4" t="s">
        <v>43</v>
      </c>
      <c r="E17" s="21">
        <v>3275945.74</v>
      </c>
      <c r="F17" s="21">
        <v>963607.76</v>
      </c>
      <c r="G17" s="21">
        <v>4239553.5</v>
      </c>
      <c r="H17" s="21">
        <v>4208078.89</v>
      </c>
      <c r="I17" s="21">
        <v>4208078.89</v>
      </c>
      <c r="J17" s="21">
        <v>932133.15</v>
      </c>
      <c r="K17" s="21">
        <v>932133.15</v>
      </c>
    </row>
    <row r="18" spans="1:11" ht="11.25">
      <c r="A18" s="1">
        <f t="shared" si="0"/>
      </c>
      <c r="B18" s="1">
        <f t="shared" si="1"/>
      </c>
      <c r="C18" s="1" t="str">
        <f t="shared" si="2"/>
        <v>718401</v>
      </c>
      <c r="D18" s="4" t="s">
        <v>44</v>
      </c>
      <c r="E18" s="21">
        <v>1991276.43</v>
      </c>
      <c r="F18" s="21">
        <v>947593.74</v>
      </c>
      <c r="G18" s="21">
        <v>2938870.17</v>
      </c>
      <c r="H18" s="21">
        <v>2940470.32</v>
      </c>
      <c r="I18" s="21">
        <v>2940470.32</v>
      </c>
      <c r="J18" s="21">
        <v>949193.89</v>
      </c>
      <c r="K18" s="21">
        <v>949193.89</v>
      </c>
    </row>
    <row r="19" spans="1:11" ht="11.25">
      <c r="A19" s="1">
        <f t="shared" si="0"/>
      </c>
      <c r="B19" s="1">
        <f t="shared" si="1"/>
      </c>
      <c r="C19" s="1" t="str">
        <f t="shared" si="2"/>
        <v>718402</v>
      </c>
      <c r="D19" s="4" t="s">
        <v>45</v>
      </c>
      <c r="E19" s="21">
        <v>717132.72</v>
      </c>
      <c r="F19" s="21">
        <v>782.11</v>
      </c>
      <c r="G19" s="21">
        <v>717914.83</v>
      </c>
      <c r="H19" s="21">
        <v>717036.93</v>
      </c>
      <c r="I19" s="21">
        <v>717036.93</v>
      </c>
      <c r="J19" s="21">
        <v>-95.79</v>
      </c>
      <c r="K19" s="21" t="s">
        <v>29</v>
      </c>
    </row>
    <row r="20" spans="1:11" ht="11.25">
      <c r="A20" s="1">
        <f t="shared" si="0"/>
      </c>
      <c r="B20" s="1">
        <f t="shared" si="1"/>
      </c>
      <c r="C20" s="1" t="str">
        <f t="shared" si="2"/>
        <v>718403</v>
      </c>
      <c r="D20" s="4" t="s">
        <v>46</v>
      </c>
      <c r="E20" s="21">
        <v>172726.59</v>
      </c>
      <c r="F20" s="21">
        <v>61951.68</v>
      </c>
      <c r="G20" s="21">
        <v>234678.27</v>
      </c>
      <c r="H20" s="21">
        <v>245617.93</v>
      </c>
      <c r="I20" s="21">
        <v>245617.93</v>
      </c>
      <c r="J20" s="21">
        <v>72891.34</v>
      </c>
      <c r="K20" s="21">
        <v>72891.34</v>
      </c>
    </row>
    <row r="21" spans="1:11" ht="11.25">
      <c r="A21" s="1">
        <f t="shared" si="0"/>
      </c>
      <c r="B21" s="1">
        <f t="shared" si="1"/>
      </c>
      <c r="C21" s="1" t="str">
        <f t="shared" si="2"/>
        <v>718404</v>
      </c>
      <c r="D21" s="4" t="s">
        <v>47</v>
      </c>
      <c r="E21" s="21">
        <v>74560</v>
      </c>
      <c r="F21" s="21">
        <v>11834.24</v>
      </c>
      <c r="G21" s="21">
        <v>86394.24</v>
      </c>
      <c r="H21" s="21">
        <v>86394.24</v>
      </c>
      <c r="I21" s="21">
        <v>86394.24</v>
      </c>
      <c r="J21" s="21">
        <v>11834.24</v>
      </c>
      <c r="K21" s="21">
        <v>11834.24</v>
      </c>
    </row>
    <row r="22" spans="1:11" ht="11.25">
      <c r="A22" s="1">
        <f t="shared" si="0"/>
      </c>
      <c r="B22" s="1">
        <f t="shared" si="1"/>
      </c>
      <c r="C22" s="1" t="str">
        <f t="shared" si="2"/>
        <v>718405</v>
      </c>
      <c r="D22" s="4" t="s">
        <v>48</v>
      </c>
      <c r="E22" s="21">
        <v>2950</v>
      </c>
      <c r="F22" s="21">
        <v>-2950</v>
      </c>
      <c r="G22" s="21" t="s">
        <v>29</v>
      </c>
      <c r="H22" s="21" t="s">
        <v>29</v>
      </c>
      <c r="I22" s="21" t="s">
        <v>29</v>
      </c>
      <c r="J22" s="21">
        <v>-2950</v>
      </c>
      <c r="K22" s="21" t="s">
        <v>29</v>
      </c>
    </row>
    <row r="23" spans="1:11" ht="11.25">
      <c r="A23" s="1">
        <f t="shared" si="0"/>
      </c>
      <c r="B23" s="1">
        <f t="shared" si="1"/>
      </c>
      <c r="C23" s="1" t="str">
        <f t="shared" si="2"/>
        <v>718406</v>
      </c>
      <c r="D23" s="4" t="s">
        <v>49</v>
      </c>
      <c r="E23" s="21">
        <v>260000</v>
      </c>
      <c r="F23" s="21">
        <v>-260000</v>
      </c>
      <c r="G23" s="21" t="s">
        <v>29</v>
      </c>
      <c r="H23" s="21">
        <v>5765</v>
      </c>
      <c r="I23" s="21">
        <v>5765</v>
      </c>
      <c r="J23" s="21">
        <v>-254235</v>
      </c>
      <c r="K23" s="21" t="s">
        <v>29</v>
      </c>
    </row>
    <row r="24" spans="1:11" ht="11.25">
      <c r="A24" s="1">
        <f t="shared" si="0"/>
      </c>
      <c r="B24" s="1">
        <f t="shared" si="1"/>
      </c>
      <c r="C24" s="1" t="str">
        <f t="shared" si="2"/>
        <v>718407</v>
      </c>
      <c r="D24" s="4" t="s">
        <v>50</v>
      </c>
      <c r="E24" s="21">
        <v>36000</v>
      </c>
      <c r="F24" s="21">
        <v>212127.87</v>
      </c>
      <c r="G24" s="21">
        <v>248127.87</v>
      </c>
      <c r="H24" s="21">
        <v>198701.35</v>
      </c>
      <c r="I24" s="21">
        <v>198701.35</v>
      </c>
      <c r="J24" s="21">
        <v>162701.35</v>
      </c>
      <c r="K24" s="21">
        <v>162701.35</v>
      </c>
    </row>
    <row r="25" spans="1:11" ht="11.25">
      <c r="A25" s="1">
        <f t="shared" si="0"/>
      </c>
      <c r="B25" s="1">
        <f t="shared" si="1"/>
      </c>
      <c r="C25" s="1" t="str">
        <f t="shared" si="2"/>
        <v>718408</v>
      </c>
      <c r="D25" s="4" t="s">
        <v>51</v>
      </c>
      <c r="E25" s="21">
        <v>21300</v>
      </c>
      <c r="F25" s="21">
        <v>-7731.88</v>
      </c>
      <c r="G25" s="21">
        <v>13568.12</v>
      </c>
      <c r="H25" s="21">
        <v>14093.12</v>
      </c>
      <c r="I25" s="21">
        <v>14093.12</v>
      </c>
      <c r="J25" s="21">
        <v>-7206.88</v>
      </c>
      <c r="K25" s="21" t="s">
        <v>29</v>
      </c>
    </row>
    <row r="26" spans="1:11" ht="11.25">
      <c r="A26" s="1">
        <f t="shared" si="0"/>
      </c>
      <c r="B26" s="1" t="str">
        <f t="shared" si="1"/>
        <v> 1.1.8 </v>
      </c>
      <c r="C26" s="1">
        <f t="shared" si="2"/>
      </c>
      <c r="D26" s="4" t="s">
        <v>31</v>
      </c>
      <c r="E26" s="21">
        <v>64500</v>
      </c>
      <c r="F26" s="21">
        <v>-59500</v>
      </c>
      <c r="G26" s="21">
        <v>5000</v>
      </c>
      <c r="H26" s="21">
        <v>5000</v>
      </c>
      <c r="I26" s="21">
        <v>5000</v>
      </c>
      <c r="J26" s="21">
        <v>-59500</v>
      </c>
      <c r="K26" s="21" t="s">
        <v>29</v>
      </c>
    </row>
    <row r="27" spans="1:11" ht="11.25">
      <c r="A27" s="1">
        <f t="shared" si="0"/>
      </c>
      <c r="B27" s="1">
        <f t="shared" si="1"/>
      </c>
      <c r="C27" s="1" t="str">
        <f t="shared" si="2"/>
        <v>948401</v>
      </c>
      <c r="D27" s="4" t="s">
        <v>52</v>
      </c>
      <c r="E27" s="21">
        <v>10000</v>
      </c>
      <c r="F27" s="21">
        <v>-5000</v>
      </c>
      <c r="G27" s="21">
        <v>5000</v>
      </c>
      <c r="H27" s="21">
        <v>5000</v>
      </c>
      <c r="I27" s="21">
        <v>5000</v>
      </c>
      <c r="J27" s="21">
        <v>-5000</v>
      </c>
      <c r="K27" s="21" t="s">
        <v>29</v>
      </c>
    </row>
    <row r="28" spans="1:11" ht="11.25">
      <c r="A28" s="1">
        <f t="shared" si="0"/>
      </c>
      <c r="B28" s="1">
        <f t="shared" si="1"/>
      </c>
      <c r="C28" s="1" t="str">
        <f t="shared" si="2"/>
        <v>948402</v>
      </c>
      <c r="D28" s="4" t="s">
        <v>53</v>
      </c>
      <c r="E28" s="21">
        <v>4500</v>
      </c>
      <c r="F28" s="21">
        <v>-4500</v>
      </c>
      <c r="G28" s="21" t="s">
        <v>29</v>
      </c>
      <c r="H28" s="21" t="s">
        <v>29</v>
      </c>
      <c r="I28" s="21" t="s">
        <v>29</v>
      </c>
      <c r="J28" s="21">
        <v>-4500</v>
      </c>
      <c r="K28" s="21" t="s">
        <v>29</v>
      </c>
    </row>
    <row r="29" spans="1:11" ht="11.25">
      <c r="A29" s="1">
        <f t="shared" si="0"/>
      </c>
      <c r="B29" s="1">
        <f t="shared" si="1"/>
      </c>
      <c r="C29" s="1" t="str">
        <f t="shared" si="2"/>
        <v>838401</v>
      </c>
      <c r="D29" s="4" t="s">
        <v>54</v>
      </c>
      <c r="E29" s="21">
        <v>50000</v>
      </c>
      <c r="F29" s="21">
        <v>-50000</v>
      </c>
      <c r="G29" s="21" t="s">
        <v>29</v>
      </c>
      <c r="H29" s="21" t="s">
        <v>29</v>
      </c>
      <c r="I29" s="21" t="s">
        <v>29</v>
      </c>
      <c r="J29" s="21">
        <v>-50000</v>
      </c>
      <c r="K29" s="21" t="s">
        <v>29</v>
      </c>
    </row>
    <row r="30" spans="1:11" ht="11.25">
      <c r="A30" s="1">
        <f t="shared" si="0"/>
      </c>
      <c r="B30" s="1" t="str">
        <f t="shared" si="1"/>
        <v> 3.2.2 </v>
      </c>
      <c r="C30" s="1">
        <f t="shared" si="2"/>
      </c>
      <c r="D30" s="4" t="s">
        <v>55</v>
      </c>
      <c r="E30" s="21" t="s">
        <v>29</v>
      </c>
      <c r="F30" s="21">
        <v>586117.51</v>
      </c>
      <c r="G30" s="21">
        <v>586117.51</v>
      </c>
      <c r="H30" s="21">
        <v>586117.51</v>
      </c>
      <c r="I30" s="21">
        <v>586117.51</v>
      </c>
      <c r="J30" s="21">
        <v>586117.51</v>
      </c>
      <c r="K30" s="21">
        <v>586117.51</v>
      </c>
    </row>
    <row r="31" spans="1:11" ht="11.25">
      <c r="A31" s="1">
        <f t="shared" si="0"/>
      </c>
      <c r="B31" s="1">
        <f t="shared" si="1"/>
      </c>
      <c r="C31" s="1" t="str">
        <f t="shared" si="2"/>
        <v>030301</v>
      </c>
      <c r="D31" s="4" t="s">
        <v>56</v>
      </c>
      <c r="E31" s="21" t="s">
        <v>29</v>
      </c>
      <c r="F31" s="21">
        <v>586117.51</v>
      </c>
      <c r="G31" s="21">
        <v>586117.51</v>
      </c>
      <c r="H31" s="21">
        <v>586117.51</v>
      </c>
      <c r="I31" s="21">
        <v>586117.51</v>
      </c>
      <c r="J31" s="21">
        <v>586117.51</v>
      </c>
      <c r="K31" s="21">
        <v>586117.51</v>
      </c>
    </row>
    <row r="32" spans="1:11" ht="11.25">
      <c r="A32" s="1" t="str">
        <f t="shared" si="0"/>
        <v>6</v>
      </c>
      <c r="B32" s="1">
        <f t="shared" si="1"/>
      </c>
      <c r="C32" s="1">
        <f t="shared" si="2"/>
      </c>
      <c r="D32" s="4" t="s">
        <v>57</v>
      </c>
      <c r="E32" s="21">
        <v>251990.4</v>
      </c>
      <c r="F32" s="21">
        <v>45000</v>
      </c>
      <c r="G32" s="21">
        <v>296990.4</v>
      </c>
      <c r="H32" s="21">
        <v>298055</v>
      </c>
      <c r="I32" s="21">
        <v>298055</v>
      </c>
      <c r="J32" s="21">
        <v>46064.6</v>
      </c>
      <c r="K32" s="21">
        <v>46064.6</v>
      </c>
    </row>
    <row r="33" spans="1:11" ht="11.25">
      <c r="A33" s="1">
        <f t="shared" si="0"/>
      </c>
      <c r="B33" s="1" t="str">
        <f t="shared" si="1"/>
        <v> 1.1.7 </v>
      </c>
      <c r="C33" s="1">
        <f t="shared" si="2"/>
      </c>
      <c r="D33" s="4" t="s">
        <v>58</v>
      </c>
      <c r="E33" s="21">
        <v>251990.4</v>
      </c>
      <c r="F33" s="21">
        <v>45000</v>
      </c>
      <c r="G33" s="21">
        <v>296990.4</v>
      </c>
      <c r="H33" s="21">
        <v>298055</v>
      </c>
      <c r="I33" s="21">
        <v>298055</v>
      </c>
      <c r="J33" s="21">
        <v>46064.6</v>
      </c>
      <c r="K33" s="21">
        <v>46064.6</v>
      </c>
    </row>
    <row r="34" spans="1:11" ht="11.25">
      <c r="A34" s="1">
        <f t="shared" si="0"/>
      </c>
      <c r="B34" s="1">
        <f t="shared" si="1"/>
      </c>
      <c r="C34" s="1" t="str">
        <f t="shared" si="2"/>
        <v>938401</v>
      </c>
      <c r="D34" s="4" t="s">
        <v>59</v>
      </c>
      <c r="E34" s="21">
        <v>251990.4</v>
      </c>
      <c r="F34" s="21">
        <v>45000</v>
      </c>
      <c r="G34" s="21">
        <v>296990.4</v>
      </c>
      <c r="H34" s="21">
        <v>298055</v>
      </c>
      <c r="I34" s="21">
        <v>298055</v>
      </c>
      <c r="J34" s="21">
        <v>46064.6</v>
      </c>
      <c r="K34" s="21">
        <v>46064.6</v>
      </c>
    </row>
    <row r="35" spans="5:11" ht="11.25">
      <c r="E35" s="22"/>
      <c r="F35" s="22"/>
      <c r="G35" s="22"/>
      <c r="H35" s="22"/>
      <c r="I35" s="22"/>
      <c r="J35" s="22"/>
      <c r="K35" s="22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7" sqref="B7"/>
    </sheetView>
  </sheetViews>
  <sheetFormatPr defaultColWidth="12" defaultRowHeight="11.25"/>
  <cols>
    <col min="2" max="2" width="53" style="0" customWidth="1"/>
    <col min="3" max="3" width="27.5" style="0" customWidth="1"/>
    <col min="4" max="4" width="22.33203125" style="0" customWidth="1"/>
    <col min="5" max="5" width="18.5" style="0" customWidth="1"/>
    <col min="6" max="6" width="21.16015625" style="0" customWidth="1"/>
    <col min="7" max="7" width="17.33203125" style="0" customWidth="1"/>
    <col min="8" max="8" width="24.16015625" style="0" customWidth="1"/>
    <col min="9" max="9" width="20.5" style="0" customWidth="1"/>
  </cols>
  <sheetData>
    <row r="1" spans="1:9" ht="46.5" customHeight="1">
      <c r="A1" s="23" t="s">
        <v>61</v>
      </c>
      <c r="B1" s="24"/>
      <c r="C1" s="24"/>
      <c r="D1" s="24"/>
      <c r="E1" s="24"/>
      <c r="F1" s="24"/>
      <c r="G1" s="24"/>
      <c r="H1" s="24"/>
      <c r="I1" s="25"/>
    </row>
    <row r="2" spans="1:9" ht="45">
      <c r="A2" s="29" t="s">
        <v>1</v>
      </c>
      <c r="B2" s="29" t="s">
        <v>0</v>
      </c>
      <c r="C2" s="30" t="s">
        <v>5</v>
      </c>
      <c r="D2" s="30" t="s">
        <v>27</v>
      </c>
      <c r="E2" s="30" t="s">
        <v>6</v>
      </c>
      <c r="F2" s="30" t="s">
        <v>7</v>
      </c>
      <c r="G2" s="30" t="s">
        <v>9</v>
      </c>
      <c r="H2" s="30" t="s">
        <v>10</v>
      </c>
      <c r="I2" s="31" t="s">
        <v>8</v>
      </c>
    </row>
    <row r="3" spans="1:9" ht="33.75">
      <c r="A3" s="10">
        <v>90001</v>
      </c>
      <c r="B3" s="9" t="s">
        <v>4</v>
      </c>
      <c r="C3" s="20">
        <v>21995989.14</v>
      </c>
      <c r="D3" s="20">
        <v>2555259.16</v>
      </c>
      <c r="E3" s="20">
        <v>24551248.3</v>
      </c>
      <c r="F3" s="20">
        <v>24404691.39</v>
      </c>
      <c r="G3" s="20">
        <v>24404691.39</v>
      </c>
      <c r="H3" s="20">
        <v>2408702.25</v>
      </c>
      <c r="I3" s="32">
        <v>2408702.25</v>
      </c>
    </row>
    <row r="4" spans="1:9" ht="11.25">
      <c r="A4" s="11">
        <v>10</v>
      </c>
      <c r="B4" s="5" t="s">
        <v>11</v>
      </c>
      <c r="C4" s="21" t="s">
        <v>29</v>
      </c>
      <c r="D4" s="21" t="s">
        <v>29</v>
      </c>
      <c r="E4" s="21" t="s">
        <v>29</v>
      </c>
      <c r="F4" s="21" t="s">
        <v>29</v>
      </c>
      <c r="G4" s="21" t="s">
        <v>29</v>
      </c>
      <c r="H4" s="21" t="s">
        <v>29</v>
      </c>
      <c r="I4" s="33" t="s">
        <v>29</v>
      </c>
    </row>
    <row r="5" spans="1:9" ht="11.25">
      <c r="A5" s="11">
        <v>20</v>
      </c>
      <c r="B5" s="5" t="s">
        <v>12</v>
      </c>
      <c r="C5" s="34" t="s">
        <v>29</v>
      </c>
      <c r="D5" s="21" t="s">
        <v>29</v>
      </c>
      <c r="E5" s="21" t="s">
        <v>29</v>
      </c>
      <c r="F5" s="21" t="s">
        <v>29</v>
      </c>
      <c r="G5" s="21" t="s">
        <v>29</v>
      </c>
      <c r="H5" s="21" t="s">
        <v>29</v>
      </c>
      <c r="I5" s="33" t="s">
        <v>29</v>
      </c>
    </row>
    <row r="6" spans="1:9" ht="11.25">
      <c r="A6" s="11">
        <v>30</v>
      </c>
      <c r="B6" s="5" t="s">
        <v>13</v>
      </c>
      <c r="C6" s="21" t="s">
        <v>29</v>
      </c>
      <c r="D6" s="21" t="s">
        <v>29</v>
      </c>
      <c r="E6" s="21" t="s">
        <v>29</v>
      </c>
      <c r="F6" s="21" t="s">
        <v>29</v>
      </c>
      <c r="G6" s="21" t="s">
        <v>29</v>
      </c>
      <c r="H6" s="21" t="s">
        <v>29</v>
      </c>
      <c r="I6" s="33" t="s">
        <v>29</v>
      </c>
    </row>
    <row r="7" spans="1:9" ht="11.25">
      <c r="A7" s="11">
        <v>40</v>
      </c>
      <c r="B7" s="5" t="s">
        <v>14</v>
      </c>
      <c r="C7" s="21" t="s">
        <v>29</v>
      </c>
      <c r="D7" s="21" t="s">
        <v>29</v>
      </c>
      <c r="E7" s="21" t="s">
        <v>29</v>
      </c>
      <c r="F7" s="21" t="s">
        <v>29</v>
      </c>
      <c r="G7" s="21" t="s">
        <v>29</v>
      </c>
      <c r="H7" s="21" t="s">
        <v>29</v>
      </c>
      <c r="I7" s="33" t="s">
        <v>29</v>
      </c>
    </row>
    <row r="8" spans="1:9" ht="11.25">
      <c r="A8" s="11">
        <v>50</v>
      </c>
      <c r="B8" s="5" t="s">
        <v>15</v>
      </c>
      <c r="C8" s="21">
        <v>1615817</v>
      </c>
      <c r="D8" s="21">
        <v>1020033.89</v>
      </c>
      <c r="E8" s="21">
        <v>2635850.89</v>
      </c>
      <c r="F8" s="21">
        <v>2519703.99</v>
      </c>
      <c r="G8" s="21">
        <v>2519703.99</v>
      </c>
      <c r="H8" s="21">
        <v>903886.99</v>
      </c>
      <c r="I8" s="33">
        <v>903886.99</v>
      </c>
    </row>
    <row r="9" spans="1:9" ht="11.25">
      <c r="A9" s="11">
        <v>51</v>
      </c>
      <c r="B9" s="12" t="s">
        <v>16</v>
      </c>
      <c r="C9" s="21">
        <v>1615817</v>
      </c>
      <c r="D9" s="21">
        <v>1020033.89</v>
      </c>
      <c r="E9" s="21">
        <v>2635850.89</v>
      </c>
      <c r="F9" s="21">
        <v>2519703.99</v>
      </c>
      <c r="G9" s="21">
        <v>2519703.99</v>
      </c>
      <c r="H9" s="21">
        <v>903886.99</v>
      </c>
      <c r="I9" s="33">
        <v>903886.99</v>
      </c>
    </row>
    <row r="10" spans="1:9" ht="11.25">
      <c r="A10" s="11">
        <v>52</v>
      </c>
      <c r="B10" s="12" t="s">
        <v>17</v>
      </c>
      <c r="C10" s="21"/>
      <c r="D10" s="21"/>
      <c r="E10" s="21"/>
      <c r="F10" s="21"/>
      <c r="G10" s="21"/>
      <c r="H10" s="21"/>
      <c r="I10" s="33"/>
    </row>
    <row r="11" spans="1:9" ht="11.25">
      <c r="A11" s="11">
        <v>60</v>
      </c>
      <c r="B11" s="5" t="s">
        <v>18</v>
      </c>
      <c r="C11" s="21"/>
      <c r="D11" s="21"/>
      <c r="E11" s="21"/>
      <c r="F11" s="21"/>
      <c r="G11" s="21"/>
      <c r="H11" s="21"/>
      <c r="I11" s="33"/>
    </row>
    <row r="12" spans="1:9" ht="11.25">
      <c r="A12" s="11">
        <v>61</v>
      </c>
      <c r="B12" s="12" t="s">
        <v>16</v>
      </c>
      <c r="C12" s="21"/>
      <c r="D12" s="21"/>
      <c r="E12" s="21"/>
      <c r="F12" s="21"/>
      <c r="G12" s="21"/>
      <c r="H12" s="21"/>
      <c r="I12" s="33"/>
    </row>
    <row r="13" spans="1:9" ht="11.25">
      <c r="A13" s="11">
        <v>62</v>
      </c>
      <c r="B13" s="12" t="s">
        <v>17</v>
      </c>
      <c r="C13" s="21"/>
      <c r="D13" s="21"/>
      <c r="E13" s="21"/>
      <c r="F13" s="21"/>
      <c r="G13" s="21"/>
      <c r="H13" s="21"/>
      <c r="I13" s="33"/>
    </row>
    <row r="14" spans="1:9" ht="11.25">
      <c r="A14" s="11">
        <v>70</v>
      </c>
      <c r="B14" s="5" t="s">
        <v>19</v>
      </c>
      <c r="C14" s="21">
        <v>3275945.74</v>
      </c>
      <c r="D14" s="21">
        <v>963607.76</v>
      </c>
      <c r="E14" s="21">
        <v>4239553.5</v>
      </c>
      <c r="F14" s="21">
        <v>4208078.89</v>
      </c>
      <c r="G14" s="21">
        <v>4208078.89</v>
      </c>
      <c r="H14" s="21">
        <v>932133.15</v>
      </c>
      <c r="I14" s="33">
        <v>932133.15</v>
      </c>
    </row>
    <row r="15" spans="1:9" ht="11.25">
      <c r="A15" s="11">
        <v>80</v>
      </c>
      <c r="B15" s="5" t="s">
        <v>20</v>
      </c>
      <c r="C15" s="21">
        <v>50000</v>
      </c>
      <c r="D15" s="21">
        <v>-50000</v>
      </c>
      <c r="E15" s="21" t="s">
        <v>29</v>
      </c>
      <c r="F15" s="21" t="s">
        <v>29</v>
      </c>
      <c r="G15" s="21" t="s">
        <v>29</v>
      </c>
      <c r="H15" s="21">
        <v>-50000</v>
      </c>
      <c r="I15" s="33" t="s">
        <v>29</v>
      </c>
    </row>
    <row r="16" spans="1:9" ht="11.25">
      <c r="A16" s="11">
        <v>90</v>
      </c>
      <c r="B16" s="5" t="s">
        <v>22</v>
      </c>
      <c r="C16" s="21">
        <v>17054226.4</v>
      </c>
      <c r="D16" s="21">
        <v>35500</v>
      </c>
      <c r="E16" s="21">
        <v>17089726.4</v>
      </c>
      <c r="F16" s="21">
        <v>17090791</v>
      </c>
      <c r="G16" s="21">
        <v>17090791</v>
      </c>
      <c r="H16" s="21">
        <v>36564.6</v>
      </c>
      <c r="I16" s="33">
        <v>36564.6</v>
      </c>
    </row>
    <row r="17" spans="1:9" ht="11.25">
      <c r="A17" s="13" t="s">
        <v>26</v>
      </c>
      <c r="B17" s="14" t="s">
        <v>21</v>
      </c>
      <c r="C17" s="35" t="s">
        <v>29</v>
      </c>
      <c r="D17" s="35">
        <v>586117.51</v>
      </c>
      <c r="E17" s="35">
        <v>586117.51</v>
      </c>
      <c r="F17" s="35">
        <v>586117.51</v>
      </c>
      <c r="G17" s="35">
        <v>586117.51</v>
      </c>
      <c r="H17" s="35">
        <v>586117.51</v>
      </c>
      <c r="I17" s="36">
        <v>586117.51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0" sqref="B10"/>
    </sheetView>
  </sheetViews>
  <sheetFormatPr defaultColWidth="12" defaultRowHeight="11.25"/>
  <cols>
    <col min="1" max="1" width="6.16015625" style="0" bestFit="1" customWidth="1"/>
    <col min="2" max="2" width="43.33203125" style="0" customWidth="1"/>
    <col min="3" max="3" width="23.83203125" style="0" customWidth="1"/>
    <col min="4" max="4" width="17.16015625" style="0" customWidth="1"/>
    <col min="5" max="5" width="19.66015625" style="0" customWidth="1"/>
    <col min="6" max="6" width="18.83203125" style="0" customWidth="1"/>
    <col min="7" max="7" width="18.16015625" style="0" customWidth="1"/>
    <col min="8" max="8" width="16.33203125" style="0" customWidth="1"/>
    <col min="9" max="9" width="18.83203125" style="0" customWidth="1"/>
  </cols>
  <sheetData>
    <row r="1" spans="1:9" ht="49.5" customHeight="1">
      <c r="A1" s="23" t="s">
        <v>60</v>
      </c>
      <c r="B1" s="24"/>
      <c r="C1" s="24"/>
      <c r="D1" s="24"/>
      <c r="E1" s="24"/>
      <c r="F1" s="24"/>
      <c r="G1" s="24"/>
      <c r="H1" s="24"/>
      <c r="I1" s="25"/>
    </row>
    <row r="2" spans="1:9" ht="45">
      <c r="A2" s="29" t="s">
        <v>1</v>
      </c>
      <c r="B2" s="39" t="s">
        <v>0</v>
      </c>
      <c r="C2" s="31" t="s">
        <v>5</v>
      </c>
      <c r="D2" s="30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</row>
    <row r="3" spans="1:9" ht="11.25">
      <c r="A3" s="15">
        <v>90001</v>
      </c>
      <c r="B3" s="16" t="s">
        <v>4</v>
      </c>
      <c r="C3" s="37">
        <v>21995989.14</v>
      </c>
      <c r="D3" s="37">
        <v>2555259.16</v>
      </c>
      <c r="E3" s="37">
        <v>24551248.3</v>
      </c>
      <c r="F3" s="37">
        <v>24404691.39</v>
      </c>
      <c r="G3" s="37">
        <v>24404691.39</v>
      </c>
      <c r="H3" s="20">
        <v>2408702.25</v>
      </c>
      <c r="I3" s="38">
        <v>2408702.25</v>
      </c>
    </row>
    <row r="4" spans="1:9" ht="11.25">
      <c r="A4" s="10">
        <v>90002</v>
      </c>
      <c r="B4" s="17" t="s">
        <v>23</v>
      </c>
      <c r="C4" s="20">
        <v>1665817</v>
      </c>
      <c r="D4" s="20">
        <v>970033.89</v>
      </c>
      <c r="E4" s="20">
        <v>2635850.89</v>
      </c>
      <c r="F4" s="20">
        <v>2519703.99</v>
      </c>
      <c r="G4" s="20">
        <v>2519703.99</v>
      </c>
      <c r="H4" s="20">
        <v>853886.99</v>
      </c>
      <c r="I4" s="32">
        <v>853886.99</v>
      </c>
    </row>
    <row r="5" spans="1:9" ht="11.25">
      <c r="A5" s="11">
        <v>10</v>
      </c>
      <c r="B5" s="18" t="s">
        <v>11</v>
      </c>
      <c r="C5" s="21" t="s">
        <v>29</v>
      </c>
      <c r="D5" s="21" t="s">
        <v>29</v>
      </c>
      <c r="E5" s="21" t="s">
        <v>29</v>
      </c>
      <c r="F5" s="21" t="s">
        <v>29</v>
      </c>
      <c r="G5" s="21" t="s">
        <v>29</v>
      </c>
      <c r="H5" s="21" t="s">
        <v>29</v>
      </c>
      <c r="I5" s="33" t="s">
        <v>29</v>
      </c>
    </row>
    <row r="6" spans="1:9" ht="11.25">
      <c r="A6" s="11">
        <v>30</v>
      </c>
      <c r="B6" s="18" t="s">
        <v>13</v>
      </c>
      <c r="C6" s="21" t="s">
        <v>29</v>
      </c>
      <c r="D6" s="21" t="s">
        <v>29</v>
      </c>
      <c r="E6" s="21" t="s">
        <v>29</v>
      </c>
      <c r="F6" s="21" t="s">
        <v>29</v>
      </c>
      <c r="G6" s="21" t="s">
        <v>29</v>
      </c>
      <c r="H6" s="21" t="s">
        <v>29</v>
      </c>
      <c r="I6" s="33" t="s">
        <v>29</v>
      </c>
    </row>
    <row r="7" spans="1:9" ht="11.25">
      <c r="A7" s="11">
        <v>40</v>
      </c>
      <c r="B7" s="18" t="s">
        <v>14</v>
      </c>
      <c r="C7" s="21" t="s">
        <v>29</v>
      </c>
      <c r="D7" s="21" t="s">
        <v>29</v>
      </c>
      <c r="E7" s="21" t="s">
        <v>29</v>
      </c>
      <c r="F7" s="21" t="s">
        <v>29</v>
      </c>
      <c r="G7" s="21" t="s">
        <v>29</v>
      </c>
      <c r="H7" s="21" t="s">
        <v>29</v>
      </c>
      <c r="I7" s="33" t="s">
        <v>29</v>
      </c>
    </row>
    <row r="8" spans="1:9" ht="11.25">
      <c r="A8" s="11">
        <v>50</v>
      </c>
      <c r="B8" s="18" t="s">
        <v>15</v>
      </c>
      <c r="C8" s="21">
        <v>1615817</v>
      </c>
      <c r="D8" s="21">
        <v>1020033.89</v>
      </c>
      <c r="E8" s="21">
        <v>2635850.89</v>
      </c>
      <c r="F8" s="21">
        <v>2519703.99</v>
      </c>
      <c r="G8" s="21">
        <v>2519703.99</v>
      </c>
      <c r="H8" s="21">
        <v>903886.99</v>
      </c>
      <c r="I8" s="33">
        <v>903886.99</v>
      </c>
    </row>
    <row r="9" spans="1:9" ht="11.25">
      <c r="A9" s="11">
        <v>51</v>
      </c>
      <c r="B9" s="12" t="s">
        <v>16</v>
      </c>
      <c r="C9" s="21">
        <v>1615817</v>
      </c>
      <c r="D9" s="21">
        <v>1020033.89</v>
      </c>
      <c r="E9" s="21">
        <v>2635850.89</v>
      </c>
      <c r="F9" s="21">
        <v>2519703.99</v>
      </c>
      <c r="G9" s="21">
        <v>2519703.99</v>
      </c>
      <c r="H9" s="21">
        <v>903886.99</v>
      </c>
      <c r="I9" s="33">
        <v>903886.99</v>
      </c>
    </row>
    <row r="10" spans="1:9" ht="11.25">
      <c r="A10" s="11">
        <v>52</v>
      </c>
      <c r="B10" s="12" t="s">
        <v>17</v>
      </c>
      <c r="C10" s="21"/>
      <c r="D10" s="21"/>
      <c r="E10" s="21"/>
      <c r="F10" s="21"/>
      <c r="G10" s="21"/>
      <c r="H10" s="21"/>
      <c r="I10" s="33"/>
    </row>
    <row r="11" spans="1:9" ht="11.25">
      <c r="A11" s="11">
        <v>60</v>
      </c>
      <c r="B11" s="18" t="s">
        <v>18</v>
      </c>
      <c r="C11" s="21"/>
      <c r="D11" s="21"/>
      <c r="E11" s="21"/>
      <c r="F11" s="21"/>
      <c r="G11" s="21"/>
      <c r="H11" s="21"/>
      <c r="I11" s="33"/>
    </row>
    <row r="12" spans="1:9" ht="11.25">
      <c r="A12" s="11">
        <v>61</v>
      </c>
      <c r="B12" s="12" t="s">
        <v>16</v>
      </c>
      <c r="C12" s="21"/>
      <c r="D12" s="21"/>
      <c r="E12" s="21"/>
      <c r="F12" s="21"/>
      <c r="G12" s="21"/>
      <c r="H12" s="21"/>
      <c r="I12" s="33"/>
    </row>
    <row r="13" spans="1:9" ht="11.25">
      <c r="A13" s="11">
        <v>62</v>
      </c>
      <c r="B13" s="12" t="s">
        <v>17</v>
      </c>
      <c r="C13" s="21"/>
      <c r="D13" s="21"/>
      <c r="E13" s="21"/>
      <c r="F13" s="21"/>
      <c r="G13" s="21"/>
      <c r="H13" s="21"/>
      <c r="I13" s="33"/>
    </row>
    <row r="14" spans="1:9" ht="11.25">
      <c r="A14" s="11">
        <v>80</v>
      </c>
      <c r="B14" s="18" t="s">
        <v>20</v>
      </c>
      <c r="C14" s="21">
        <v>50000</v>
      </c>
      <c r="D14" s="21">
        <v>-50000</v>
      </c>
      <c r="E14" s="21" t="s">
        <v>29</v>
      </c>
      <c r="F14" s="21" t="s">
        <v>29</v>
      </c>
      <c r="G14" s="21" t="s">
        <v>29</v>
      </c>
      <c r="H14" s="21">
        <v>-50000</v>
      </c>
      <c r="I14" s="33" t="s">
        <v>29</v>
      </c>
    </row>
    <row r="15" spans="1:9" ht="22.5">
      <c r="A15" s="11">
        <v>90</v>
      </c>
      <c r="B15" s="18" t="s">
        <v>22</v>
      </c>
      <c r="C15" s="21" t="s">
        <v>29</v>
      </c>
      <c r="D15" s="21" t="s">
        <v>29</v>
      </c>
      <c r="E15" s="21" t="s">
        <v>29</v>
      </c>
      <c r="F15" s="21" t="s">
        <v>29</v>
      </c>
      <c r="G15" s="21" t="s">
        <v>29</v>
      </c>
      <c r="H15" s="21" t="s">
        <v>29</v>
      </c>
      <c r="I15" s="33" t="s">
        <v>29</v>
      </c>
    </row>
    <row r="16" spans="1:9" ht="11.25">
      <c r="A16" s="10">
        <v>90003</v>
      </c>
      <c r="B16" s="17" t="s">
        <v>24</v>
      </c>
      <c r="C16" s="20">
        <v>20330172.14</v>
      </c>
      <c r="D16" s="20">
        <v>999107.76</v>
      </c>
      <c r="E16" s="20">
        <v>21329279.9</v>
      </c>
      <c r="F16" s="20">
        <v>21298869.89</v>
      </c>
      <c r="G16" s="20">
        <v>21298869.89</v>
      </c>
      <c r="H16" s="20">
        <v>968697.75</v>
      </c>
      <c r="I16" s="32">
        <v>968697.75</v>
      </c>
    </row>
    <row r="17" spans="1:9" ht="22.5">
      <c r="A17" s="11">
        <v>20</v>
      </c>
      <c r="B17" s="18" t="s">
        <v>12</v>
      </c>
      <c r="C17" s="21" t="s">
        <v>29</v>
      </c>
      <c r="D17" s="21" t="s">
        <v>29</v>
      </c>
      <c r="E17" s="21" t="s">
        <v>29</v>
      </c>
      <c r="F17" s="21" t="s">
        <v>29</v>
      </c>
      <c r="G17" s="21" t="s">
        <v>29</v>
      </c>
      <c r="H17" s="21" t="s">
        <v>29</v>
      </c>
      <c r="I17" s="33" t="s">
        <v>29</v>
      </c>
    </row>
    <row r="18" spans="1:9" ht="11.25">
      <c r="A18" s="11">
        <v>70</v>
      </c>
      <c r="B18" s="18" t="s">
        <v>19</v>
      </c>
      <c r="C18" s="21">
        <v>3275945.74</v>
      </c>
      <c r="D18" s="21">
        <v>963607.76</v>
      </c>
      <c r="E18" s="21">
        <v>4239553.5</v>
      </c>
      <c r="F18" s="21">
        <v>4208078.89</v>
      </c>
      <c r="G18" s="21">
        <v>4208078.89</v>
      </c>
      <c r="H18" s="21">
        <v>932133.15</v>
      </c>
      <c r="I18" s="33">
        <v>932133.15</v>
      </c>
    </row>
    <row r="19" spans="1:9" ht="22.5">
      <c r="A19" s="11">
        <v>90</v>
      </c>
      <c r="B19" s="18" t="s">
        <v>22</v>
      </c>
      <c r="C19" s="21">
        <v>17054226.4</v>
      </c>
      <c r="D19" s="21">
        <v>35500</v>
      </c>
      <c r="E19" s="21">
        <v>17089726.4</v>
      </c>
      <c r="F19" s="21">
        <v>17090791</v>
      </c>
      <c r="G19" s="21">
        <v>17090791</v>
      </c>
      <c r="H19" s="21">
        <v>36564.6</v>
      </c>
      <c r="I19" s="33">
        <v>36564.6</v>
      </c>
    </row>
    <row r="20" spans="1:9" ht="11.25">
      <c r="A20" s="10">
        <v>90004</v>
      </c>
      <c r="B20" s="8" t="s">
        <v>25</v>
      </c>
      <c r="C20" s="20" t="s">
        <v>29</v>
      </c>
      <c r="D20" s="20">
        <v>586117.51</v>
      </c>
      <c r="E20" s="20">
        <v>586117.51</v>
      </c>
      <c r="F20" s="20">
        <v>586117.51</v>
      </c>
      <c r="G20" s="20">
        <v>586117.51</v>
      </c>
      <c r="H20" s="20">
        <v>586117.51</v>
      </c>
      <c r="I20" s="32">
        <v>586117.51</v>
      </c>
    </row>
    <row r="21" spans="1:9" ht="11.25">
      <c r="A21" s="13" t="s">
        <v>26</v>
      </c>
      <c r="B21" s="14" t="s">
        <v>21</v>
      </c>
      <c r="C21" s="35" t="s">
        <v>29</v>
      </c>
      <c r="D21" s="35">
        <v>586117.51</v>
      </c>
      <c r="E21" s="35">
        <v>586117.51</v>
      </c>
      <c r="F21" s="35">
        <v>586117.51</v>
      </c>
      <c r="G21" s="35">
        <v>586117.51</v>
      </c>
      <c r="H21" s="35">
        <v>586117.51</v>
      </c>
      <c r="I21" s="36">
        <v>586117.51</v>
      </c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2017-04-21T14:50:10Z</dcterms:modified>
  <cp:category/>
  <cp:version/>
  <cp:contentType/>
  <cp:contentStatus/>
</cp:coreProperties>
</file>