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45" firstSheet="1" activeTab="1"/>
  </bookViews>
  <sheets>
    <sheet name="Hoja1" sheetId="1" state="hidden" r:id="rId1"/>
    <sheet name="NOTAS" sheetId="2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Hoja2" sheetId="16" r:id="rId16"/>
    <sheet name="EA-01" sheetId="17" r:id="rId17"/>
    <sheet name="EA-02" sheetId="18" r:id="rId18"/>
    <sheet name="EA-03 " sheetId="19" r:id="rId19"/>
    <sheet name="VHP-01" sheetId="20" r:id="rId20"/>
    <sheet name="VHP-02" sheetId="21" r:id="rId21"/>
    <sheet name="EFE-01  " sheetId="22" r:id="rId22"/>
    <sheet name="EFE-02" sheetId="23" r:id="rId23"/>
    <sheet name="EFE-03" sheetId="24" r:id="rId24"/>
    <sheet name="Conciliacion_Ig" sheetId="25" r:id="rId25"/>
    <sheet name="Conciliacion_Eg" sheetId="26" r:id="rId26"/>
    <sheet name="Memoria" sheetId="27" r:id="rId27"/>
  </sheets>
  <definedNames>
    <definedName name="_xlnm.Print_Area" localSheetId="16">'EA-01'!$A$1:$D$58</definedName>
    <definedName name="_xlnm.Print_Area" localSheetId="17">'EA-02'!$A$1:$E$26</definedName>
    <definedName name="_xlnm.Print_Area" localSheetId="18">'EA-03 '!$A$1:$E$98</definedName>
    <definedName name="_xlnm.Print_Area" localSheetId="21">'EFE-01  '!$A$1:$E$35</definedName>
    <definedName name="_xlnm.Print_Area" localSheetId="23">'EFE-03'!$A$1:$C$43</definedName>
    <definedName name="_xlnm.Print_Area" localSheetId="2">'ESF-01'!$A$1:$E$47</definedName>
    <definedName name="_xlnm.Print_Area" localSheetId="3">'ESF-02 '!$A$1:$G$51</definedName>
    <definedName name="_xlnm.Print_Area" localSheetId="4">'ESF-03'!$A$1:$I$102</definedName>
    <definedName name="_xlnm.Print_Area" localSheetId="6">'ESF-06 '!$A$1:$G$18</definedName>
    <definedName name="_xlnm.Print_Area" localSheetId="7">'ESF-07'!$A$1:$E$18</definedName>
    <definedName name="_xlnm.Print_Area" localSheetId="8">'ESF-08'!$A$1:$F$60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'!$A$1:$H$38</definedName>
    <definedName name="_xlnm.Print_Area" localSheetId="13">'ESF-13'!$A$1:$E$12</definedName>
    <definedName name="_xlnm.Print_Area" localSheetId="14">'ESF-14'!$A$1:$E$38</definedName>
    <definedName name="_xlnm.Print_Area" localSheetId="26">'Memoria'!$A$1:$E$39</definedName>
    <definedName name="_xlnm.Print_Area" localSheetId="19">'VHP-01'!$A$1:$G$16</definedName>
    <definedName name="_xlnm.Print_Area" localSheetId="20">'VHP-02'!$A$1:$F$14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</definedNames>
  <calcPr fullCalcOnLoad="1"/>
</workbook>
</file>

<file path=xl/sharedStrings.xml><?xml version="1.0" encoding="utf-8"?>
<sst xmlns="http://schemas.openxmlformats.org/spreadsheetml/2006/main" count="1418" uniqueCount="910">
  <si>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</si>
  <si>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</si>
  <si>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</si>
  <si>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</si>
  <si>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</si>
  <si>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</si>
  <si>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</si>
  <si>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</si>
  <si>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</si>
  <si>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</si>
  <si>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</si>
  <si>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</si>
  <si>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</si>
  <si>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</si>
  <si>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</si>
  <si>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</si>
  <si>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</si>
  <si>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</si>
  <si>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</si>
  <si>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</si>
  <si>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</si>
  <si>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</si>
  <si>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</si>
  <si>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</si>
  <si>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</si>
  <si>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</si>
  <si>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</si>
  <si>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</si>
  <si>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</si>
  <si>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</si>
  <si>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</si>
  <si>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</si>
  <si>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</si>
  <si>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</si>
  <si>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</si>
  <si>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</si>
  <si>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</si>
  <si>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</si>
  <si>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</si>
  <si>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</si>
  <si>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</si>
  <si>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</si>
  <si>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</si>
  <si>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</si>
  <si>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</si>
  <si>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</si>
  <si>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</si>
  <si>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</si>
  <si>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</si>
  <si>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</si>
  <si>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</si>
  <si>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</si>
  <si>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</si>
  <si>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</si>
  <si>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</si>
  <si>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</si>
  <si>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</si>
  <si>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</si>
  <si>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</si>
  <si>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</si>
  <si>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</si>
  <si>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</si>
  <si>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</si>
  <si>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</si>
  <si>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</si>
  <si>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</si>
  <si>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</si>
  <si>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</si>
  <si>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</si>
  <si>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</si>
  <si>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</si>
  <si>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</si>
  <si>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</si>
  <si>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</si>
  <si>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</si>
  <si>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</si>
  <si>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</si>
  <si>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</si>
  <si>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</si>
  <si>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</si>
  <si>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</si>
  <si>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</si>
  <si>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</si>
  <si>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</si>
  <si>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</si>
  <si>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</si>
  <si>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</si>
  <si>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</si>
  <si>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</si>
  <si>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</si>
  <si>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</si>
  <si>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</si>
  <si>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</si>
  <si>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</si>
  <si>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</si>
  <si>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</si>
  <si>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</si>
  <si>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</si>
  <si>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</si>
  <si>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</si>
  <si>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</si>
  <si>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</si>
  <si>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</si>
  <si>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</si>
  <si>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</si>
  <si>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</si>
  <si>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</si>
  <si>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</si>
  <si>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</si>
  <si>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</si>
  <si>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</si>
  <si>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</si>
  <si>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</si>
  <si>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</si>
  <si>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</si>
  <si>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</si>
  <si>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</si>
  <si>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</si>
  <si>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</si>
  <si>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</si>
  <si>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</si>
  <si>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</si>
  <si>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</si>
  <si>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</si>
  <si>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</si>
  <si>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</si>
  <si>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</si>
  <si>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</si>
  <si>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</si>
  <si>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</si>
  <si>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</si>
  <si>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</si>
  <si>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</si>
  <si>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</si>
  <si>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</si>
  <si>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</si>
  <si>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</si>
  <si>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</si>
  <si>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</si>
  <si>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</si>
  <si>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</si>
  <si>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</si>
  <si>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</si>
  <si>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</si>
  <si>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</si>
  <si>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</si>
  <si>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</si>
  <si>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</si>
  <si>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</si>
  <si>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</si>
  <si>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</si>
  <si>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</si>
  <si>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</si>
  <si>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</si>
  <si>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</si>
  <si>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</si>
  <si>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</si>
  <si>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</si>
  <si>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</si>
  <si>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</si>
  <si>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</si>
  <si>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</si>
  <si>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</si>
  <si>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</si>
  <si>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</si>
  <si>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</si>
  <si>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</si>
  <si>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</si>
  <si>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</si>
  <si>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</si>
  <si>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</si>
  <si>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</si>
  <si>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</si>
  <si>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</si>
  <si>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</si>
  <si>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</si>
  <si>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</si>
  <si>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</si>
  <si>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</si>
  <si>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</si>
  <si>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</si>
  <si>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</si>
  <si>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</si>
  <si>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</si>
  <si>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</si>
  <si>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</si>
  <si>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</si>
  <si>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</si>
  <si>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</si>
  <si>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</si>
  <si>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</si>
  <si>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</si>
  <si>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</si>
  <si>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</si>
  <si>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</si>
  <si>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</si>
  <si>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</si>
  <si>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</si>
  <si>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</si>
  <si>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</si>
  <si>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</si>
  <si>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</si>
  <si>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</si>
  <si>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</si>
  <si>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</si>
  <si>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</si>
  <si>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</si>
  <si>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</si>
  <si>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</si>
  <si>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</si>
  <si>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</si>
  <si>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</si>
  <si>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</si>
  <si>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</si>
  <si>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</si>
  <si>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</si>
  <si>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</si>
  <si>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</si>
  <si>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</si>
  <si>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</si>
  <si>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</si>
  <si>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</si>
  <si>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</si>
  <si>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</si>
  <si>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</si>
  <si>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</si>
  <si>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</si>
  <si>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</si>
  <si>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</si>
  <si>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</si>
  <si>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</si>
  <si>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</si>
  <si>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</si>
  <si>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</si>
  <si>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</si>
  <si>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</si>
  <si>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</si>
  <si>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</si>
  <si>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</si>
  <si>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</si>
  <si>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</si>
  <si>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</si>
  <si>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</si>
  <si>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</si>
  <si>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</si>
  <si>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</si>
  <si>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</si>
  <si>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</si>
  <si>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</si>
  <si>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</si>
  <si>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</si>
  <si>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</si>
  <si>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</si>
  <si>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</si>
  <si>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</si>
  <si>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</si>
  <si>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</si>
  <si>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</si>
  <si>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</si>
  <si>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</si>
  <si>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</si>
  <si>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</si>
  <si>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</si>
  <si>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</si>
  <si>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TOTAL_1131</t>
  </si>
  <si>
    <t>TOTAL_1213</t>
  </si>
  <si>
    <t>TOTAL_1214</t>
  </si>
  <si>
    <t>TOTA_1230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</si>
  <si>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</si>
  <si>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</si>
  <si>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</si>
  <si>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</si>
  <si>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</si>
  <si>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</si>
  <si>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</si>
  <si>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</si>
  <si>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</si>
  <si>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</si>
  <si>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</si>
  <si>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</si>
  <si>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</si>
  <si>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</si>
  <si>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</si>
  <si>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</si>
  <si>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</si>
  <si>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</si>
  <si>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</si>
  <si>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</si>
  <si>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</si>
  <si>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</si>
  <si>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</si>
  <si>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</si>
  <si>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</si>
  <si>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</si>
  <si>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</si>
  <si>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</si>
  <si>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</si>
  <si>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</si>
  <si>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</si>
  <si>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</si>
  <si>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</si>
  <si>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</si>
  <si>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</si>
  <si>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</si>
  <si>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</si>
  <si>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</si>
  <si>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</si>
  <si>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</si>
  <si>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</si>
  <si>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</si>
  <si>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</si>
  <si>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</si>
  <si>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</si>
  <si>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</si>
  <si>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TOTAL_4500</t>
  </si>
  <si>
    <t>TOTAL_3100</t>
  </si>
  <si>
    <t>TOTAL_3200</t>
  </si>
  <si>
    <t>1230  BIENES INMUEBLES, INFRAESTRUCTURA Y CONSTRUCCIONES EN PROCESO</t>
  </si>
  <si>
    <t>1240 Y 1250  BIENES MUEBLES E INTANGIBLES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</si>
  <si>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</si>
  <si>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</si>
  <si>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</si>
  <si>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</si>
  <si>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</si>
  <si>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</si>
  <si>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</si>
  <si>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</si>
  <si>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</si>
  <si>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</si>
  <si>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</si>
  <si>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</si>
  <si>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</si>
  <si>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</si>
  <si>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</si>
  <si>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</si>
  <si>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</si>
  <si>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</si>
  <si>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</si>
  <si>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</si>
  <si>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</si>
  <si>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</si>
  <si>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</si>
  <si>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</si>
  <si>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</si>
  <si>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</si>
  <si>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</si>
  <si>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</si>
  <si>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</si>
  <si>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</si>
  <si>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</si>
  <si>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</si>
  <si>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</si>
  <si>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</si>
  <si>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</si>
  <si>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</si>
  <si>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</si>
  <si>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</si>
  <si>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1141</t>
  </si>
  <si>
    <t>INVENTARIO DE MERCANCIAS PARA VENTA</t>
  </si>
  <si>
    <t>UEPS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</si>
  <si>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</si>
  <si>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</si>
  <si>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</si>
  <si>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</si>
  <si>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</si>
  <si>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PRIMAS,MATERIALES Y SUMINISTROS PARA PRODUCCION</t>
  </si>
  <si>
    <t>1145</t>
  </si>
  <si>
    <t>BIENES EN TRANSITO</t>
  </si>
  <si>
    <t>1151</t>
  </si>
  <si>
    <t>ALMACEN DE MATERIALES Y SUMINISTROS DE CONSUMO</t>
  </si>
  <si>
    <t>123105811</t>
  </si>
  <si>
    <t>TERRENOS</t>
  </si>
  <si>
    <t>123205821</t>
  </si>
  <si>
    <t>VIVIENDAS</t>
  </si>
  <si>
    <t>123305831</t>
  </si>
  <si>
    <t>EDIFICIOS E INSTALACIONES</t>
  </si>
  <si>
    <t>123405891</t>
  </si>
  <si>
    <t>INFRAESTRUCTURA</t>
  </si>
  <si>
    <t>123536121</t>
  </si>
  <si>
    <t>EDIFICACION NO HABITACIONAL</t>
  </si>
  <si>
    <t>123536131</t>
  </si>
  <si>
    <t>CONSTRUCCION DE OBRAS PARA EL ABASTECIMIENTO DE AGUA, PETROLEO, GAS, ELECTRICIDAD Y TELECOMUNICACIONES</t>
  </si>
  <si>
    <t>123546141</t>
  </si>
  <si>
    <t>DIVISION DE TERRENOS</t>
  </si>
  <si>
    <t>123596191</t>
  </si>
  <si>
    <t>TRABAJOS DE ACABADOS</t>
  </si>
  <si>
    <t>123626221</t>
  </si>
  <si>
    <t>123636231</t>
  </si>
  <si>
    <t>CONSTR DE OBRAS P AB</t>
  </si>
  <si>
    <t>123646241</t>
  </si>
  <si>
    <t>123676271</t>
  </si>
  <si>
    <t>INSTALACIONES Y EQUIPAMIENTO EN CONSTRUCCIONES</t>
  </si>
  <si>
    <t>123696291</t>
  </si>
  <si>
    <t>TRABAJOS DE ACABADOS EN EDIFICACIONES Y OTROS TRABAJOS ESPECIALIZADOS</t>
  </si>
  <si>
    <t>124115111</t>
  </si>
  <si>
    <t>MUEBLES DE OFICINA Y ESTANTERIA</t>
  </si>
  <si>
    <t>124125121</t>
  </si>
  <si>
    <t>MUEBLES EXCEPTO DE OFICINA Y ESTANTERIA</t>
  </si>
  <si>
    <t>124135151</t>
  </si>
  <si>
    <t>COMPUTADORAS Y EQUIPO PERFERICO</t>
  </si>
  <si>
    <t>124195191</t>
  </si>
  <si>
    <t>OTROS MOBILIARIOS Y EQUIPOS DE ADMINISTRACION</t>
  </si>
  <si>
    <t>124215211</t>
  </si>
  <si>
    <t>EQUIPO DE AUDIO Y DE VIDEO</t>
  </si>
  <si>
    <t>124235200</t>
  </si>
  <si>
    <t>CAMARAS FOTOGRAFICAS Y DE VIDEO</t>
  </si>
  <si>
    <t>124235231</t>
  </si>
  <si>
    <t>124295291</t>
  </si>
  <si>
    <t>OTROS MOBILIARIOS Y EQUIPOS EDUCACIONAL Y RECREATIVO</t>
  </si>
  <si>
    <t>124315311</t>
  </si>
  <si>
    <t>EQUIPO PARA USO MEDICO, DENTAL Y PARA LABORATORIO</t>
  </si>
  <si>
    <t>124325321</t>
  </si>
  <si>
    <t>INSTRUMENTOS MÉDICOS</t>
  </si>
  <si>
    <t>124325322</t>
  </si>
  <si>
    <t>INSTRUMENTOS DE LABORATORIO</t>
  </si>
  <si>
    <t>124415411</t>
  </si>
  <si>
    <t>AUTOMOVILES Y CAMIONES</t>
  </si>
  <si>
    <t>124425421</t>
  </si>
  <si>
    <t>CARROCERIAS Y REMOLQUES</t>
  </si>
  <si>
    <t>124495491</t>
  </si>
  <si>
    <t>OTROS EQUIPO DE TRANSPORTE</t>
  </si>
  <si>
    <t>124625621</t>
  </si>
  <si>
    <t>MAQUINARIA Y EQUIPO INDUSTRIAL</t>
  </si>
  <si>
    <t>124635631</t>
  </si>
  <si>
    <t>MAQUINARIA Y EQUIPO DE CONSTRUCCCION</t>
  </si>
  <si>
    <t>124645641</t>
  </si>
  <si>
    <t>SISTEMAS DE AIRE ACONDICIONADO, CALEFACCION Y DE REFRIGERACION</t>
  </si>
  <si>
    <t>124655651</t>
  </si>
  <si>
    <t>EQUIPO DE COMUNICACIÓN Y TELECOMUNICACION</t>
  </si>
  <si>
    <t>124665600</t>
  </si>
  <si>
    <t>MAQUINARIA, OTROS EQUIPOS Y HERRAMIENTAS</t>
  </si>
  <si>
    <t>124665663</t>
  </si>
  <si>
    <t>EQUIPO DE GENERACIÓN Y DISTRIBUCIÓN DE ENERGÍA ELÉCTRICA</t>
  </si>
  <si>
    <t>124675671</t>
  </si>
  <si>
    <t>HERRAMIENTAS Y MAQUINAS -HERRAMIENTA</t>
  </si>
  <si>
    <t>124695691</t>
  </si>
  <si>
    <t xml:space="preserve">OTROS EQUIPOS </t>
  </si>
  <si>
    <t>124885781</t>
  </si>
  <si>
    <t>ARBOLES Y PLANTAS</t>
  </si>
  <si>
    <t>126305691</t>
  </si>
  <si>
    <t>1251</t>
  </si>
  <si>
    <t>SOFTWARE</t>
  </si>
  <si>
    <t>"NO APLICA"</t>
  </si>
  <si>
    <t>1291</t>
  </si>
  <si>
    <t>BIENES EN CONCESIÓN</t>
  </si>
  <si>
    <t>1292</t>
  </si>
  <si>
    <t>BIENES EN ARRENDAMIENTO FINANCIERO</t>
  </si>
  <si>
    <t>1293</t>
  </si>
  <si>
    <t>BIENES EN COMODATO</t>
  </si>
  <si>
    <t>1235</t>
  </si>
  <si>
    <t>CONSTRUCCIONES EN PROCESO EN BIENES DE DOMINIO PUBLICO</t>
  </si>
  <si>
    <t>1236</t>
  </si>
  <si>
    <t>CONSTRUCCIONES EN PROCESO EN BIENES PROPIOS</t>
  </si>
  <si>
    <t>1241</t>
  </si>
  <si>
    <t>MOBILIARIO Y EQUIPO DE ADMINISTRACION</t>
  </si>
  <si>
    <t>1242</t>
  </si>
  <si>
    <t>MOBILIARIO Y EQUIPO EDUCACIONAL Y RECREATIVO</t>
  </si>
  <si>
    <t>1243</t>
  </si>
  <si>
    <t>EQUIPO E INSTRUMENTAL MEDICO Y DE LABORATORIO</t>
  </si>
  <si>
    <t>1244</t>
  </si>
  <si>
    <t>EQUIPO DE TRANSPORTE</t>
  </si>
  <si>
    <t>1246</t>
  </si>
  <si>
    <t>MAQUINARIA OTROS EQUIPOS Y HERRAMIENTAS</t>
  </si>
  <si>
    <t>FUNCIONARIOS Y EMPLEADOS</t>
  </si>
  <si>
    <t>ANTICIPOS A PROVEEDORES DE BIENES Y SERVICIOS</t>
  </si>
  <si>
    <t>ANTICIPO A CONTRATISTA POR OBRA PUBLICA A CORTO PLAZO</t>
  </si>
  <si>
    <t>DEPOSITOS EN GARANTIA</t>
  </si>
  <si>
    <t>112100008</t>
  </si>
  <si>
    <t>BAJIO CTA 3944527 MAESTRA</t>
  </si>
  <si>
    <t>112100201</t>
  </si>
  <si>
    <t>BBVA BANCOMER, S.A.</t>
  </si>
  <si>
    <t>112100402</t>
  </si>
  <si>
    <t>SCOTIABANK INVERSION CONTRATO 76693483</t>
  </si>
  <si>
    <t>112200004</t>
  </si>
  <si>
    <t>CONTRATO DE AGUA POTABLE</t>
  </si>
  <si>
    <t>112200005</t>
  </si>
  <si>
    <t>CONTRATO DE DESCARGA DE AGUA RESIDUAL</t>
  </si>
  <si>
    <t>112200006</t>
  </si>
  <si>
    <t>DERECHOS DE INCORPORACIÓN A LAS REDES DE AGUA POTABLE</t>
  </si>
  <si>
    <t>112200007</t>
  </si>
  <si>
    <t>DERECHOS DE INCORPORACIÓN A LAS REDES DE DRENAJE</t>
  </si>
  <si>
    <t>112200008</t>
  </si>
  <si>
    <t>DERECHOS DE CONEXION  A LAS REDES DE AGUA POTABLE  DRENAJE SANITARIO COMERCIALES E INDUSTRIALES</t>
  </si>
  <si>
    <t>112200012</t>
  </si>
  <si>
    <t>INCORPORACIÓN A LAS REDES DE AGUA POTABLE Y DRENAJE POR UNIDAD DE VIVIENDA O LOTE UNIFAMILIAR</t>
  </si>
  <si>
    <t>112200015</t>
  </si>
  <si>
    <t>RECONEXIÓN DE TOMA EN EL CUADRO</t>
  </si>
  <si>
    <t>112200018</t>
  </si>
  <si>
    <t>CORTE DE DESCARGA</t>
  </si>
  <si>
    <t>112200019</t>
  </si>
  <si>
    <t>RECONEXIÓN DE DESCARGA</t>
  </si>
  <si>
    <t>112200020</t>
  </si>
  <si>
    <t>SUMINISTRO E INSTALACIÓN DE MEDIDOR DE AGUA POTABLE CON MECANISMO DE VELOCIDAD</t>
  </si>
  <si>
    <t>112200021</t>
  </si>
  <si>
    <t>MATERIAL E INSTALACIÓN DE CUADRO A MEDICIÓN</t>
  </si>
  <si>
    <t>112200024</t>
  </si>
  <si>
    <t>COOPERACIONES</t>
  </si>
  <si>
    <t>112200026</t>
  </si>
  <si>
    <t>CANCELACIÓN PROVISIONAL DE LA TOMA</t>
  </si>
  <si>
    <t>112200037</t>
  </si>
  <si>
    <t>SUPERVISIÓN DE OBRA INMUEBLES NO DOMÉSTICOS</t>
  </si>
  <si>
    <t>112200040</t>
  </si>
  <si>
    <t>MULTAS DE JURIDICO</t>
  </si>
  <si>
    <t>112200041</t>
  </si>
  <si>
    <t>INFRACCIÓN DE MEDICIÓN</t>
  </si>
  <si>
    <t>112200042</t>
  </si>
  <si>
    <t>RECARGOS</t>
  </si>
  <si>
    <t>112200043</t>
  </si>
  <si>
    <t>GASTOS DE EJECUCIÓN</t>
  </si>
  <si>
    <t>112200044</t>
  </si>
  <si>
    <t>TARIFA POR EL SERVICIO MEDIDO DE AGUA POTABLE REZAGO</t>
  </si>
  <si>
    <t>112200046</t>
  </si>
  <si>
    <t>SERVICIO DE ALCANTARILLADO DE FUENTE PROPIA REZAGO</t>
  </si>
  <si>
    <t>112200047</t>
  </si>
  <si>
    <t>DESCARGA DE CONTAMINANTES</t>
  </si>
  <si>
    <t>112200048</t>
  </si>
  <si>
    <t>INSTALACION DE DESCARGA</t>
  </si>
  <si>
    <t>112200049</t>
  </si>
  <si>
    <t>INSTALACION DE RED</t>
  </si>
  <si>
    <t>112200053</t>
  </si>
  <si>
    <t>MANO DE OBRA (INTERCONEXION FACTIBILIDADES)</t>
  </si>
  <si>
    <t>112200054</t>
  </si>
  <si>
    <t>SERVICIO DE BOMBEO DE AGUA</t>
  </si>
  <si>
    <t>112200057</t>
  </si>
  <si>
    <t>SERVICIO POR TRATAMIENTO</t>
  </si>
  <si>
    <t>112200066</t>
  </si>
  <si>
    <t>SERVICIO POR TRATAMIENTO (REZAGO)</t>
  </si>
  <si>
    <t>112200079</t>
  </si>
  <si>
    <t>CONCESION DEL APROVECHAMIENTO DE LAS AGUAS RESIDUALES</t>
  </si>
  <si>
    <t>112201000</t>
  </si>
  <si>
    <t>CHEQUES DEVUELTOS</t>
  </si>
  <si>
    <t>112400001</t>
  </si>
  <si>
    <t>SUBSIDIO AL EMPLEO</t>
  </si>
  <si>
    <t>IVA ACREDITABLE</t>
  </si>
  <si>
    <t>112400003</t>
  </si>
  <si>
    <t>IVA PENDIENTE DE ACREEDITAR</t>
  </si>
  <si>
    <t>112400004</t>
  </si>
  <si>
    <t>IVA A FAVOR</t>
  </si>
  <si>
    <t>NO APLICA</t>
  </si>
  <si>
    <t>211100001</t>
  </si>
  <si>
    <t>NOMINA POR PAGAR</t>
  </si>
  <si>
    <t>211201000</t>
  </si>
  <si>
    <t>CUENTAS POR PAGAR PROVEEDORES BIENES</t>
  </si>
  <si>
    <t>211202000</t>
  </si>
  <si>
    <t>CUENTAS POR PAGAR PROVEEDORES SERVICIOS</t>
  </si>
  <si>
    <t>211700001</t>
  </si>
  <si>
    <t>PROVISION ISPT POR PAGAR</t>
  </si>
  <si>
    <t>211700002</t>
  </si>
  <si>
    <t>PROVISION ISR HONORARIOS</t>
  </si>
  <si>
    <t>211700003</t>
  </si>
  <si>
    <t>PROVISION ISR ARRENDAMIENTO</t>
  </si>
  <si>
    <t>211700004</t>
  </si>
  <si>
    <t>RET IMPUESTO CEDULAR HONORARIOS</t>
  </si>
  <si>
    <t>211700005</t>
  </si>
  <si>
    <t>RET IMPUESTO CEDULAR ARRENDAMIENTOS</t>
  </si>
  <si>
    <t>211700008</t>
  </si>
  <si>
    <t>FONACOT</t>
  </si>
  <si>
    <t>211700009</t>
  </si>
  <si>
    <t>IMSS</t>
  </si>
  <si>
    <t>211700010</t>
  </si>
  <si>
    <t>CUOTAS SINDICALES</t>
  </si>
  <si>
    <t>211700011</t>
  </si>
  <si>
    <t>DESCUENTO PENSION ALIMENTICIA</t>
  </si>
  <si>
    <t>211700014</t>
  </si>
  <si>
    <t>AMORTIZACION DE CREDITO INFONAVIT</t>
  </si>
  <si>
    <t>211700017</t>
  </si>
  <si>
    <t>DERECHOS EN MATERIA DE AGUAS NACIONALES</t>
  </si>
  <si>
    <t>211700018</t>
  </si>
  <si>
    <t>DERECHOS POR DESCARGA DE AGUAS RESIDUALES</t>
  </si>
  <si>
    <t>211700021</t>
  </si>
  <si>
    <t>SEGURO DAÑOS DE VIVIENDA INFONAVIT</t>
  </si>
  <si>
    <t>211700022</t>
  </si>
  <si>
    <t>CREDENCIALES POR PAGAR</t>
  </si>
  <si>
    <t>211700024</t>
  </si>
  <si>
    <t>DEDUCCIONES 5% SEFUPU</t>
  </si>
  <si>
    <t>211700030</t>
  </si>
  <si>
    <t>CAJA DE AHORRO (BANBAJIO 3655859)</t>
  </si>
  <si>
    <t>211700053</t>
  </si>
  <si>
    <t>LIBERTAD SERVICIOS FINANCIEROS</t>
  </si>
  <si>
    <t>211700056</t>
  </si>
  <si>
    <t>FONDO DE AHORRO 2016</t>
  </si>
  <si>
    <t>211700057</t>
  </si>
  <si>
    <t>AHORRADORES CAJA DE AHORRO</t>
  </si>
  <si>
    <t>211700062</t>
  </si>
  <si>
    <t>CAJA POPULAR APASEO EL ALTO, SC DE AP DE RL DE CV</t>
  </si>
  <si>
    <t>211900001</t>
  </si>
  <si>
    <t>SALDOS A FAVOR</t>
  </si>
  <si>
    <t>211900007</t>
  </si>
  <si>
    <t>PAGO ANTICIPADO TARIFA AGUA/ALCANT TRATAMIENTO 2016</t>
  </si>
  <si>
    <t>MUNICIPAL</t>
  </si>
  <si>
    <t>DESCARGAS DE CONTAMINANTES EN LAS AGUAS RESIDUALES DE USUARIOS NO DOMÉSTICOS DE FUENTE PROPIA REZAGO</t>
  </si>
  <si>
    <t>CONCESION DEL APROVECHAMIENTO DE LAS AGUAS RESIDUALES SIN TRATAR</t>
  </si>
  <si>
    <t>Junta Municipal de Agua Potable y Alcantarillado de Celaya, Gto. JUMAPA CELAYA</t>
  </si>
  <si>
    <t>El crédito se destinará precisa  y exclusivamente para refinanciar, el saldo en pesos del crédito denominado en UDI’s Fideicomiso ABA- PACEMAB.</t>
  </si>
  <si>
    <t>BANOBRAS</t>
  </si>
  <si>
    <t>Contrato de Apertura de Crédito Simple y Constitución de Garantías</t>
  </si>
  <si>
    <t>TIIE por Factor de 1.082</t>
  </si>
  <si>
    <t>120/120</t>
  </si>
  <si>
    <t>1/1</t>
  </si>
  <si>
    <t>DIC 2015</t>
  </si>
  <si>
    <t>157/05</t>
  </si>
  <si>
    <t>N/A</t>
  </si>
  <si>
    <t>Gobierno del Estado</t>
  </si>
  <si>
    <t>PARTICIPACIONES PRESENTES Y FUTURAS QUE EN INGRESOS FEDERALES LES CORRESPONDAN</t>
  </si>
  <si>
    <t>INGRESOS PROPIOS</t>
  </si>
  <si>
    <t xml:space="preserve">No. 194 </t>
  </si>
  <si>
    <t>25 de Agosto de 2005</t>
  </si>
  <si>
    <t xml:space="preserve">Crédito en Cuenta Corriente, Irrevocable, con Deuda Solidaria </t>
  </si>
  <si>
    <t>Contrato de Apertura de Crédito en cuenta corriente, irrevocable, contingente, deuda solidaria y constitucion de garantia</t>
  </si>
  <si>
    <t>TIIE por Factor de 3.02</t>
  </si>
  <si>
    <t>11de Nov de 2010</t>
  </si>
  <si>
    <t>240 meses por el tiempo que este vigente el CPS</t>
  </si>
  <si>
    <t>201/10</t>
  </si>
  <si>
    <t>No. 85</t>
  </si>
  <si>
    <t>15 de Octubre de 2010</t>
  </si>
  <si>
    <t>TARIFA POR EL SERVICIO DE AGUA POTABLE ACTUAL</t>
  </si>
  <si>
    <t>SERVICIO DE ALCANTARILLADO DE FUENTE PROPIA ACTUAL</t>
  </si>
  <si>
    <t>CARTA DE FACTIBILIDAD</t>
  </si>
  <si>
    <t>REVISIÓN DE PROYECTOS</t>
  </si>
  <si>
    <t>SUPERVISIÓN DE OBRA PARA INMUEBLES Y LOTES DE USO DOMESTICO</t>
  </si>
  <si>
    <t>USO PROPORCIONAL DE TÍTULOS DE EXPLOTACIÓN</t>
  </si>
  <si>
    <t>DESCARGAS DE CONTAMINANTES EN LAS AGUAS RESIDUALES DE USUARIOS NO DOMÉSTICOS DE FUENTE JUMAPA ACTUAL</t>
  </si>
  <si>
    <t>RECONEXIÓN DE TOMA DESDE LA RED</t>
  </si>
  <si>
    <t>CUOTA DE INSTALACIÓN DE DESCARGAS DE AGUA RESIDUAL</t>
  </si>
  <si>
    <t>LIM. DESC. SANITARIA CAM. HIDRO.</t>
  </si>
  <si>
    <t>FOSA SÉPTICA Y BAÑOS MÓVILES</t>
  </si>
  <si>
    <t>ANÁLISIS Y MUESTREO DE AGUA RESIDUAL</t>
  </si>
  <si>
    <t>REUBICACIÓN DE MEDIDOR</t>
  </si>
  <si>
    <t>RECEPCIÓN DE OBRA</t>
  </si>
  <si>
    <t>INSTALAC ION DE RED</t>
  </si>
  <si>
    <t>CONTRATO PARA EL TRATAMIENTO DE AGUAS RESIDUALES</t>
  </si>
  <si>
    <t>DAÑOS A INFRAESTRUCTURA ( HIDRAULICA Y ALCANTARILLADO)</t>
  </si>
  <si>
    <t>CONVOCATORIA A SUBASTA PUBLICA</t>
  </si>
  <si>
    <t>SUMINISTRO DE AGUA TRATADA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</si>
  <si>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</si>
  <si>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</si>
  <si>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</si>
  <si>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</si>
  <si>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GASTOS DE EJECUCION</t>
  </si>
  <si>
    <t>MULTAS</t>
  </si>
  <si>
    <t>INFRACCIONES POR MEDICION</t>
  </si>
  <si>
    <t>MULTAS POR JURIDICO</t>
  </si>
  <si>
    <t>MULTA DE FRACCIONAMIENTOS (FACT DE VTA)</t>
  </si>
  <si>
    <t>APORTACIONES CNA  (REINTEGRO DE DERECHOS DE AGUA)</t>
  </si>
  <si>
    <t>APORTACIONES CNA  (REINTEGRO DE DERECHOS DE DESCARGAS)</t>
  </si>
  <si>
    <t>INGRESO PARA PAGO ENERGIA ELECTRICA DE TERCEROS</t>
  </si>
  <si>
    <t>APORTACION PARA OBRAS BANOBRAS SNC</t>
  </si>
  <si>
    <t>INGRESO POR VENTA DE PAPEL Y CARTON PARA RECICLAR</t>
  </si>
  <si>
    <t>APORTACION OBRAS MUNICIPIO DE CELAYA SEDESHU</t>
  </si>
  <si>
    <t>MULTAS DE FRACCIONAMIENTOS (Fact de Vta)</t>
  </si>
  <si>
    <t>CONVENIOS CEAG PARA OBRA</t>
  </si>
  <si>
    <t>CONVENIOS MUNICIPIO</t>
  </si>
  <si>
    <t>INCREMENTO  POR VARIACIÓN DE ALMACÉN DE MATERIAS PRIMAS, MATERIALES Y SUMINISTROS DE CONSUMO</t>
  </si>
  <si>
    <t>DIFERENCIA POR METODO VALUACIÓN INVENTARIOS</t>
  </si>
  <si>
    <t>OTROS INGRESOS Y BENEFICIOS VARIOS</t>
  </si>
  <si>
    <t>VARIOS</t>
  </si>
  <si>
    <t>RECUPERACION DE PRIMAS DE SEGUROS</t>
  </si>
  <si>
    <t>SOBRANTES DE CAJERO</t>
  </si>
  <si>
    <t>DIFERENCIAS OBTENIDAS A FAVOR DE LAS CAJERAS</t>
  </si>
  <si>
    <t>GANANCIA POR VENTA DE CHATARRA</t>
  </si>
  <si>
    <t>VENTA DE CHATARRA</t>
  </si>
  <si>
    <t>PAGO DE CONCURSO</t>
  </si>
  <si>
    <t>INDEMNIZACION POR CHEQUE DEVUELTO</t>
  </si>
  <si>
    <t>COMISION DEL 20%</t>
  </si>
  <si>
    <t>RECUPERACION DE INCAPACIDADES IMSS</t>
  </si>
  <si>
    <t>RECUPERACION DE INCAPACIDADES DE EMPLEADOS</t>
  </si>
  <si>
    <t>RECUPERACION PERDIDA DE ACTIVOS FIJOS</t>
  </si>
  <si>
    <t>RECUPERACIÓN DE PERDIDAS ACTIVOS FIJOS</t>
  </si>
  <si>
    <t>PENALIZACION OBRAS A CONTRATISTAS</t>
  </si>
  <si>
    <t>RECUPERACION PAGOS EN EXCESO A CONTRATISTAS</t>
  </si>
  <si>
    <t>RECUPERACIÓN DE PAGOS A CONTRATISTAS</t>
  </si>
  <si>
    <t>RECUPERACION POR DAÑOS</t>
  </si>
  <si>
    <t>OBSERVACIONES DE AUDITORIA ASEG 2012-2015</t>
  </si>
  <si>
    <t>OBSERVACIONES</t>
  </si>
  <si>
    <t>511101131</t>
  </si>
  <si>
    <t>SUELDO BASE</t>
  </si>
  <si>
    <t>TOTAL DE SUELDOS CUBIERTOS A EMPLEADOS CON LOS QUE CUENTA EL ORGANISMO</t>
  </si>
  <si>
    <t>511201231</t>
  </si>
  <si>
    <t>SERVICIO SOCIAL</t>
  </si>
  <si>
    <t>511301321</t>
  </si>
  <si>
    <t>PRIMA VACACIONAL</t>
  </si>
  <si>
    <t>511301322</t>
  </si>
  <si>
    <t>PRIMA DOMINICAL</t>
  </si>
  <si>
    <t>511301323</t>
  </si>
  <si>
    <t>GRATIFICACION DE FIN DE AÑO</t>
  </si>
  <si>
    <t>511301331</t>
  </si>
  <si>
    <t>REMUNERACIONES POR HORAS EXTRAORDINARIAS</t>
  </si>
  <si>
    <t>511301341</t>
  </si>
  <si>
    <t>COMPENSACIONES POR SERVICIOS EVENTUALES</t>
  </si>
  <si>
    <t>511301342</t>
  </si>
  <si>
    <t>COMPENSACIONES POR SERVICIOS</t>
  </si>
  <si>
    <t>511401413</t>
  </si>
  <si>
    <t>APORTACIONES IMSS</t>
  </si>
  <si>
    <t>511501522</t>
  </si>
  <si>
    <t>LIQUIDACIONES POR INDEMNIZACIONES Y POR SUELDOS Y SALARIOS CAÍDOS</t>
  </si>
  <si>
    <t>511501541</t>
  </si>
  <si>
    <t xml:space="preserve">PRESTACIONES ESTABLECIDAS POR CONDICIONES GENERALES DE TRABAJO </t>
  </si>
  <si>
    <t>511601711</t>
  </si>
  <si>
    <t xml:space="preserve">ESTÍMULOS POR PRODUCTIVIDAD Y EFICIENCIA </t>
  </si>
  <si>
    <t>512102111</t>
  </si>
  <si>
    <t>MATERIALES Y ÚTILES DE OFICINA</t>
  </si>
  <si>
    <t>512102112</t>
  </si>
  <si>
    <t>EQUIPOS MENORES DE OFICINA</t>
  </si>
  <si>
    <t>512102121</t>
  </si>
  <si>
    <t>MATERIALES Y ÚTILES DE IMPRESIÓN Y REPRODUCCIÓN</t>
  </si>
  <si>
    <t>512102141</t>
  </si>
  <si>
    <t>MATERIALES Y ÚTILES DE TECNOLOGÍAS DE LA INFORMACIÓN Y COMUNICACIONES</t>
  </si>
  <si>
    <t>512102142</t>
  </si>
  <si>
    <t>EQUIPOS MENORES DE TECNOLOGÍAS DE LA INFORMACIÓN Y COMUNICACIONES</t>
  </si>
  <si>
    <t>512102151</t>
  </si>
  <si>
    <t>MATERIAL IMPRESO E INFORMACIÓN DIGITAL</t>
  </si>
  <si>
    <t>512102161</t>
  </si>
  <si>
    <t>MATERIAL DE LIMPIEZA</t>
  </si>
  <si>
    <t>512102171</t>
  </si>
  <si>
    <t>MATERIALES Y ÚTILES DE ENSEÑANZA</t>
  </si>
  <si>
    <t>512202212</t>
  </si>
  <si>
    <t>PRODUCTOS ALIMENTICIOS PARA EL PERSONAL EN LAS INSTALACIONES DE LAS DEPENDENCIAS Y ENTIDADES</t>
  </si>
  <si>
    <t>512302351</t>
  </si>
  <si>
    <t>PRODUCTOS QUIMICOS, FARMACEUTICOS Y DE LABORATORIO</t>
  </si>
  <si>
    <t>512402411</t>
  </si>
  <si>
    <t>MATERIALES DE CONSTRUCCIÓN MINERALES NO METÁLICOS</t>
  </si>
  <si>
    <t>512402421</t>
  </si>
  <si>
    <t>MATERIALES DE CONSTRUCCIÓN DE CONCRETO</t>
  </si>
  <si>
    <t>512402441</t>
  </si>
  <si>
    <t>MATERIALES DE CONSTRUCCIÓN DE MADERA</t>
  </si>
  <si>
    <t>512402461</t>
  </si>
  <si>
    <t>MATERIAL ELÉCTRICO Y ELECTRÓNICO</t>
  </si>
  <si>
    <t>512402471</t>
  </si>
  <si>
    <t>ESTRUCTURAS Y MANUFACTURAS</t>
  </si>
  <si>
    <t>512402481</t>
  </si>
  <si>
    <t>MATERIALES COMPLEMNETARIOS</t>
  </si>
  <si>
    <t>512502511</t>
  </si>
  <si>
    <t>SUSTANCIAS QUÍMICAS</t>
  </si>
  <si>
    <t>512502531</t>
  </si>
  <si>
    <t>MEDICINAS Y PRODUCTOS FARMACÉUTICOS</t>
  </si>
  <si>
    <t>512502541</t>
  </si>
  <si>
    <t>MATERIALES, ACCESORIOS Y SUMINISTROS MÉDICOS</t>
  </si>
  <si>
    <t>512502551</t>
  </si>
  <si>
    <t>MATERIALES, ACCESORIOS Y SUMINISTROS DE LABORATORIO</t>
  </si>
  <si>
    <t>512502561</t>
  </si>
  <si>
    <t>FIBRAS SINTÉTICAS, HULES, PLÁSTICOS Y DERIVADOS</t>
  </si>
  <si>
    <t>512602612</t>
  </si>
  <si>
    <t>COMBUSTIBLES, LUBRICANTES Y ADITIVOS PARA VEHÍCULOS TERRESTRES, ASIGNADOS A SERVIDORES PÚBLICOS</t>
  </si>
  <si>
    <t>512702711</t>
  </si>
  <si>
    <t>VESTUARIO Y UNIFORMES</t>
  </si>
  <si>
    <t>512702721</t>
  </si>
  <si>
    <t>PRENDAS DE SEGURIDAD</t>
  </si>
  <si>
    <t>512902911</t>
  </si>
  <si>
    <t>HERRAMIENTAS MENORES</t>
  </si>
  <si>
    <t>512902921</t>
  </si>
  <si>
    <t>REFACCIONES Y ACCESORIOS MENORES DE EDIFICIOS</t>
  </si>
  <si>
    <t>512902941</t>
  </si>
  <si>
    <t>REFACCIONES Y ACCESORIOS MENORES DE EQUIPO DE CÓMPUTO Y TECNOLOGÍAS DE LA INFORMACIÓN</t>
  </si>
  <si>
    <t>512902951</t>
  </si>
  <si>
    <t>REFACCIONES Y ACCESORIOS MENORES DE EQUIPO E INSTRUMENTAL MÉDICO Y DE LABORATORIO</t>
  </si>
  <si>
    <t>512902981</t>
  </si>
  <si>
    <t>REFACCIONES Y ACCESORIOS MENORES DE MAQUINARIA Y OTROS EQUIPOS</t>
  </si>
  <si>
    <t>513103111</t>
  </si>
  <si>
    <t>SERVICIO DE ENERGÍA ELÉCTRICA</t>
  </si>
  <si>
    <t>TOTAL DE ENERGIA ELECTRICA POR LA TOTALIDA DE POZOS Y CARCAMOS CON LOS QUE CUENTA EL ORGANISMO</t>
  </si>
  <si>
    <t>513103131</t>
  </si>
  <si>
    <t>SERVICIO DE AGUA</t>
  </si>
  <si>
    <t>513103141</t>
  </si>
  <si>
    <t>SERVICIO TELEFONÍA TRADICIONAL</t>
  </si>
  <si>
    <t>513103161</t>
  </si>
  <si>
    <t>SERVICIOS DE TELECOMUNICACIONES Y SATÉLITES</t>
  </si>
  <si>
    <t>513103171</t>
  </si>
  <si>
    <t>SERVICIOS DE ACCESO A INTERNET</t>
  </si>
  <si>
    <t>513103181</t>
  </si>
  <si>
    <t xml:space="preserve">SERVICIO POSTAL </t>
  </si>
  <si>
    <t>513103192</t>
  </si>
  <si>
    <t xml:space="preserve">CONTRATACIÓN DE OTROS SERVICIOS </t>
  </si>
  <si>
    <t>APORTACIONES PAGADAS POR LA OPERACIÓN DE LA PTAR.</t>
  </si>
  <si>
    <t>513203211</t>
  </si>
  <si>
    <t>ARRENDAMIENTO DE TERRENOS</t>
  </si>
  <si>
    <t>513203221</t>
  </si>
  <si>
    <t>ARRENDAMIENTO DE EDIFICIOS Y LOCALES</t>
  </si>
  <si>
    <t>513203231</t>
  </si>
  <si>
    <t>ARRENDAMIENTO DE MOBILIARIO Y EQUIPO DE ADMINISTRACIÓN</t>
  </si>
  <si>
    <t>513203261</t>
  </si>
  <si>
    <t xml:space="preserve">ARRENDAMIENTO DE MAQUINARIA Y EQUIPO </t>
  </si>
  <si>
    <t>513203271</t>
  </si>
  <si>
    <t>ARRENDAMIENTO DE ACTIVOS INTANGIBLES</t>
  </si>
  <si>
    <t>513303311</t>
  </si>
  <si>
    <t>SERVICIOS LEGALES</t>
  </si>
  <si>
    <t>513303314</t>
  </si>
  <si>
    <t>OTROS SERVICIOS RELACIONADOS</t>
  </si>
  <si>
    <t>513303321</t>
  </si>
  <si>
    <t>SERVICIOS DE DISEÑO, ARQUITECTURA, INGENIERÍA Y ACTIVIDADES RELACIONADAS</t>
  </si>
  <si>
    <t>513303331</t>
  </si>
  <si>
    <t>SERVICIOS DE CONSULTORÍA ADMINISTRATIVA</t>
  </si>
  <si>
    <t>513303341</t>
  </si>
  <si>
    <t xml:space="preserve">SERVICIOS DE CAPACITACIÓN </t>
  </si>
  <si>
    <t>513303352</t>
  </si>
  <si>
    <t>SERVICIOS DE INVESTIGACIÓN DE DESARROLLO</t>
  </si>
  <si>
    <t>513303361</t>
  </si>
  <si>
    <t>IMPRESIONES DE DOCUMENTOS OFICIALES PARA LA PRESTACION DE SERVICIOS PUBLICOS , IDENTIFICACION, FORMATOS ADMINISTRATIVOS Y FISCALES, FORMAS VALORADAS, CERTIFICADOS Y TITULOS</t>
  </si>
  <si>
    <t>513303381</t>
  </si>
  <si>
    <t xml:space="preserve">SERVICIOS DE VIGILANCIA </t>
  </si>
  <si>
    <t>513303391</t>
  </si>
  <si>
    <t>SERVICIOS PROFESIONALES, CIENTÍFICOS Y TÉCNICOS INTEGRALES</t>
  </si>
  <si>
    <t>513403411</t>
  </si>
  <si>
    <t>SERVICIOS FINANCIEROS Y BANCARIOS</t>
  </si>
  <si>
    <t>513403431</t>
  </si>
  <si>
    <t>SERVICIOS DE RECAUDACIÓN, TRASLADO Y CUSTODIA DE VALORES</t>
  </si>
  <si>
    <t>513403441</t>
  </si>
  <si>
    <t>SEGUROS DE RESPONSABILIDAD PATRIMONIAL Y FIANZAS</t>
  </si>
  <si>
    <t>513403451</t>
  </si>
  <si>
    <t>SEGURO DE BIENES PATRIMONIALES</t>
  </si>
  <si>
    <t>513403471</t>
  </si>
  <si>
    <t>FLETES Y MANIOBRAS</t>
  </si>
  <si>
    <t>513403491</t>
  </si>
  <si>
    <t>SERVICIOS FINANCIEROS, BANCARIOS Y COMERCIALES INTEGRALES</t>
  </si>
  <si>
    <t>513503511</t>
  </si>
  <si>
    <t>CONSERVACION Y MANTENIMIENTO MENOR DE INMUEBLES</t>
  </si>
  <si>
    <t>513503521</t>
  </si>
  <si>
    <t>INSTALACIÓN, REPARACIÓN Y MANTENIMIENTO  DE MOBILIARIO Y EQUIPO DE ADMINISTRACIÓN</t>
  </si>
  <si>
    <t>513503541</t>
  </si>
  <si>
    <t>INSTALACIÓN, REPARACIÓN Y MANTENIMIENTO DE EQUIPO E INSTRUMENTAL MÉDICO Y DE LABORATORIO</t>
  </si>
  <si>
    <t>513503551</t>
  </si>
  <si>
    <t>MANTENIMIENTO Y CONSERVACIÓN DE VEHÍCULOS TERRESTRES, AÉREOS, MARÍTIMOS, LACUSTRES Y FLUVIALES</t>
  </si>
  <si>
    <t>513503571</t>
  </si>
  <si>
    <t>INSTALACIÓN, REPARACIÓN Y MANTENIMIENTO DE MAQUINARIA, OTROS EQUIPOS Y HERRAMIENTA</t>
  </si>
  <si>
    <t>513503581</t>
  </si>
  <si>
    <t>SERVICIOS DE LIMPIEZA Y MANEJO DE DESECHOS</t>
  </si>
  <si>
    <t>513503591</t>
  </si>
  <si>
    <t>SERVICIOS DE JARDINERÍA Y FUMIGACIÓN</t>
  </si>
  <si>
    <t>513603621</t>
  </si>
  <si>
    <t>PROMOCIÓN PARA LA VENTA DE BIENES O SERVICIOS</t>
  </si>
  <si>
    <t>513703711</t>
  </si>
  <si>
    <t>PASAJES AEREOS NACIONALES PARA SERVIDORES PUBLICOS EN EL DESEMPEÑO DE COMISIONES Y FUNCIONES OFICIALES</t>
  </si>
  <si>
    <t>513703751</t>
  </si>
  <si>
    <t>VIÁTICOS NACIONALES PARA SERVIDORES PÚBLICOS EN EL DESEMPEÑO DE FUNCIONES OFICIALES</t>
  </si>
  <si>
    <t>513703791</t>
  </si>
  <si>
    <t>OTROS SERVICIOS DE TRASLADO Y HOSPEDAJE</t>
  </si>
  <si>
    <t>513803821</t>
  </si>
  <si>
    <t>GASTOS DE ORDEN SOCIAL Y CULTURAL</t>
  </si>
  <si>
    <t>513803831</t>
  </si>
  <si>
    <t>CONGRESOS Y CONVENCIONES</t>
  </si>
  <si>
    <t>513903921</t>
  </si>
  <si>
    <t>OTROS IMPUESTOS Y DERECHOS</t>
  </si>
  <si>
    <t>513903961</t>
  </si>
  <si>
    <t>OTROS GASTOS POR RESPONSBILIDADES</t>
  </si>
  <si>
    <t>513903981</t>
  </si>
  <si>
    <t>IMPUESTOS SOBRE NOMINA</t>
  </si>
  <si>
    <t>524204421</t>
  </si>
  <si>
    <t>BECAS</t>
  </si>
  <si>
    <t>541109211</t>
  </si>
  <si>
    <t>INTERESES DE LA DEUDA INTERNA CON INSTITUCIONES DE CREDIT0</t>
  </si>
  <si>
    <t>559900001</t>
  </si>
  <si>
    <t>OTROS GASTOS</t>
  </si>
  <si>
    <t>311009106</t>
  </si>
  <si>
    <t>TRANSFERENCIAS PARA EL APOYO DE OBRAS PUBLICAS</t>
  </si>
  <si>
    <t xml:space="preserve">S         </t>
  </si>
  <si>
    <t>C</t>
  </si>
  <si>
    <t>321000001</t>
  </si>
  <si>
    <t>RESULTADO DEL EJERCICIO: (AHORRO/DESAHORRO)</t>
  </si>
  <si>
    <t>322000001</t>
  </si>
  <si>
    <t>RESULTADO DE EJERCICIOS ANTERIORES</t>
  </si>
  <si>
    <t>111100001</t>
  </si>
  <si>
    <t>FONDO REVOLVENTE</t>
  </si>
  <si>
    <t>1111</t>
  </si>
  <si>
    <t>EFECTIVO</t>
  </si>
  <si>
    <t>111200001</t>
  </si>
  <si>
    <t>BANCO DEL BAJIO, S. A. (CTA 06666690201) PROVEEDORES</t>
  </si>
  <si>
    <t>111200004</t>
  </si>
  <si>
    <t>BANCO DEL BAJIO (CTA 3944527) RECAUDACION</t>
  </si>
  <si>
    <t>111200010</t>
  </si>
  <si>
    <t>BAJIO CTA 3655859 (CAJA DE AHORRO)</t>
  </si>
  <si>
    <t>111200019</t>
  </si>
  <si>
    <t>BANCO DEL BAJIO CONVENIO PROTTAR CTA 9714098</t>
  </si>
  <si>
    <t>111200020</t>
  </si>
  <si>
    <t>BAJIO CONVENIO CEAG PROME 2014  113</t>
  </si>
  <si>
    <t>111200026</t>
  </si>
  <si>
    <t>BAJIO CTA 14499958 JUMAPA SEDESHU 2015</t>
  </si>
  <si>
    <t>111200101</t>
  </si>
  <si>
    <t>BANCO MERCANTIL DEL NORTE, S. A (CTA 0166231843) RECAUDACION</t>
  </si>
  <si>
    <t>111200201</t>
  </si>
  <si>
    <t>BBVA BANCOMER, S. A. (CTA 0480213004) RECAUDACION</t>
  </si>
  <si>
    <t>111200202</t>
  </si>
  <si>
    <t>BBVA BANCOMER TDD CTA 0189317562</t>
  </si>
  <si>
    <t>111200301</t>
  </si>
  <si>
    <t>HSBC DE MEXICO, S. A. (CTA 2677546604) RECAUDACION</t>
  </si>
  <si>
    <t>111200302</t>
  </si>
  <si>
    <t>HSBC 405352015 RECAUDACION</t>
  </si>
  <si>
    <t>111200401</t>
  </si>
  <si>
    <t>BANCO SANTANDER, S. A. (CTA 65500674661) RECAUDACION</t>
  </si>
  <si>
    <t>111200501</t>
  </si>
  <si>
    <t>SCOTIABANK INVERLAT, S. A. (CTA 02103497275) RECAUDACION</t>
  </si>
  <si>
    <t>111200601</t>
  </si>
  <si>
    <t>BANCO NACIONAL DE MEXICO, S. A. (CTA 5707305373) RECAUD/NOM</t>
  </si>
  <si>
    <t>111200702</t>
  </si>
  <si>
    <t>CAJA POPULAR LIBERTAD (PRESTAMOS)</t>
  </si>
  <si>
    <t>111201000</t>
  </si>
  <si>
    <t>BANCO MULTIVA CTA.6451128</t>
  </si>
  <si>
    <t>111201003</t>
  </si>
  <si>
    <t>BANCO DEL BAJIO CTA 17424235 PRODI 2016</t>
  </si>
  <si>
    <t>111201004</t>
  </si>
  <si>
    <t>BANCO BAJIO CTA 17550948 APORT.ESTATAL PIDMC 2016</t>
  </si>
  <si>
    <t>111201005</t>
  </si>
  <si>
    <t>BANCO BAJIO CTA 17551003 APORT. ESTATAL PISBCC 2016</t>
  </si>
  <si>
    <t>111201006</t>
  </si>
  <si>
    <t>BANCO BAJIO CTA 17551078 APORT. ESTATAL PISBCC FAIS EST 2016</t>
  </si>
  <si>
    <t>111201007</t>
  </si>
  <si>
    <t>BANCO BAJIO CTA 17551110 APORT. MUNICIPAL ITS FINANCIAMIENTO</t>
  </si>
  <si>
    <t>111201009</t>
  </si>
  <si>
    <t>BANCO BAJIO CTA 17560111 APORT. MUNICIPAL FAISM 2016</t>
  </si>
  <si>
    <t>1112</t>
  </si>
  <si>
    <t>BANCOS / TESORERIA</t>
  </si>
  <si>
    <t>4212829007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</si>
</sst>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10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8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3" fontId="43" fillId="0" borderId="0" xfId="49" applyFont="1" applyAlignment="1">
      <alignment/>
    </xf>
    <xf numFmtId="4" fontId="43" fillId="0" borderId="0" xfId="49" applyNumberFormat="1" applyFont="1" applyAlignment="1">
      <alignment/>
    </xf>
    <xf numFmtId="0" fontId="53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52" fillId="0" borderId="0" xfId="0" applyFont="1" applyAlignment="1">
      <alignment horizontal="center"/>
    </xf>
    <xf numFmtId="4" fontId="52" fillId="0" borderId="0" xfId="0" applyNumberFormat="1" applyFont="1" applyAlignment="1">
      <alignment horizontal="center"/>
    </xf>
    <xf numFmtId="0" fontId="52" fillId="29" borderId="10" xfId="54" applyFont="1" applyFill="1" applyBorder="1" applyAlignment="1">
      <alignment horizontal="center" vertical="center" wrapText="1"/>
      <protection/>
    </xf>
    <xf numFmtId="0" fontId="52" fillId="29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5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right" wrapText="1"/>
    </xf>
    <xf numFmtId="4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4" fontId="53" fillId="0" borderId="0" xfId="0" applyNumberFormat="1" applyFont="1" applyAlignment="1">
      <alignment/>
    </xf>
    <xf numFmtId="4" fontId="52" fillId="0" borderId="0" xfId="49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54" applyFont="1" applyFill="1" applyAlignment="1">
      <alignment vertical="top"/>
      <protection/>
    </xf>
    <xf numFmtId="4" fontId="43" fillId="0" borderId="0" xfId="0" applyNumberFormat="1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43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4" fontId="52" fillId="29" borderId="14" xfId="5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left" vertical="center" wrapText="1"/>
    </xf>
    <xf numFmtId="4" fontId="52" fillId="0" borderId="0" xfId="0" applyNumberFormat="1" applyFont="1" applyFill="1" applyBorder="1" applyAlignment="1">
      <alignment horizontal="right" vertical="center" wrapText="1"/>
    </xf>
    <xf numFmtId="0" fontId="52" fillId="29" borderId="14" xfId="0" applyFont="1" applyFill="1" applyBorder="1" applyAlignment="1">
      <alignment horizontal="left" vertical="center"/>
    </xf>
    <xf numFmtId="4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horizontal="center"/>
    </xf>
    <xf numFmtId="4" fontId="54" fillId="0" borderId="0" xfId="53" applyNumberFormat="1" applyFont="1" applyFill="1" applyBorder="1" applyAlignment="1">
      <alignment horizontal="left" vertical="top"/>
      <protection/>
    </xf>
    <xf numFmtId="0" fontId="55" fillId="0" borderId="0" xfId="0" applyFont="1" applyAlignment="1">
      <alignment/>
    </xf>
    <xf numFmtId="0" fontId="52" fillId="0" borderId="0" xfId="0" applyFont="1" applyBorder="1" applyAlignment="1">
      <alignment/>
    </xf>
    <xf numFmtId="4" fontId="43" fillId="0" borderId="0" xfId="49" applyNumberFormat="1" applyFont="1" applyBorder="1" applyAlignment="1">
      <alignment/>
    </xf>
    <xf numFmtId="4" fontId="43" fillId="0" borderId="0" xfId="49" applyNumberFormat="1" applyFont="1" applyBorder="1" applyAlignment="1">
      <alignment vertical="center"/>
    </xf>
    <xf numFmtId="0" fontId="52" fillId="0" borderId="15" xfId="0" applyFont="1" applyBorder="1" applyAlignment="1">
      <alignment/>
    </xf>
    <xf numFmtId="4" fontId="52" fillId="0" borderId="15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4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4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49" fontId="43" fillId="0" borderId="10" xfId="0" applyNumberFormat="1" applyFont="1" applyBorder="1" applyAlignment="1">
      <alignment/>
    </xf>
    <xf numFmtId="4" fontId="43" fillId="0" borderId="16" xfId="49" applyNumberFormat="1" applyFont="1" applyBorder="1" applyAlignment="1">
      <alignment/>
    </xf>
    <xf numFmtId="10" fontId="43" fillId="0" borderId="0" xfId="49" applyNumberFormat="1" applyFont="1" applyBorder="1" applyAlignment="1">
      <alignment/>
    </xf>
    <xf numFmtId="2" fontId="43" fillId="0" borderId="0" xfId="49" applyNumberFormat="1" applyFont="1" applyBorder="1" applyAlignment="1">
      <alignment/>
    </xf>
    <xf numFmtId="10" fontId="43" fillId="0" borderId="0" xfId="0" applyNumberFormat="1" applyFont="1" applyBorder="1" applyAlignment="1">
      <alignment/>
    </xf>
    <xf numFmtId="10" fontId="52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4" fontId="43" fillId="0" borderId="0" xfId="49" applyNumberFormat="1" applyFont="1" applyFill="1" applyBorder="1" applyAlignment="1">
      <alignment/>
    </xf>
    <xf numFmtId="4" fontId="2" fillId="0" borderId="15" xfId="49" applyNumberFormat="1" applyFont="1" applyFill="1" applyBorder="1" applyAlignment="1">
      <alignment horizontal="center" vertical="top" wrapText="1"/>
    </xf>
    <xf numFmtId="4" fontId="43" fillId="0" borderId="0" xfId="49" applyNumberFormat="1" applyFont="1" applyBorder="1" applyAlignment="1">
      <alignment/>
    </xf>
    <xf numFmtId="10" fontId="53" fillId="0" borderId="0" xfId="0" applyNumberFormat="1" applyFont="1" applyAlignment="1">
      <alignment/>
    </xf>
    <xf numFmtId="10" fontId="43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10" fontId="52" fillId="0" borderId="0" xfId="0" applyNumberFormat="1" applyFont="1" applyAlignment="1">
      <alignment/>
    </xf>
    <xf numFmtId="0" fontId="57" fillId="0" borderId="14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4" fontId="43" fillId="0" borderId="17" xfId="0" applyNumberFormat="1" applyFont="1" applyFill="1" applyBorder="1" applyAlignment="1">
      <alignment horizontal="right"/>
    </xf>
    <xf numFmtId="10" fontId="43" fillId="0" borderId="14" xfId="0" applyNumberFormat="1" applyFont="1" applyFill="1" applyBorder="1" applyAlignment="1">
      <alignment horizontal="right"/>
    </xf>
    <xf numFmtId="4" fontId="43" fillId="0" borderId="0" xfId="49" applyNumberFormat="1" applyFont="1" applyAlignment="1">
      <alignment/>
    </xf>
    <xf numFmtId="10" fontId="43" fillId="0" borderId="0" xfId="0" applyNumberFormat="1" applyFont="1" applyAlignment="1">
      <alignment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 wrapText="1"/>
      <protection/>
    </xf>
    <xf numFmtId="0" fontId="3" fillId="0" borderId="0" xfId="54" applyFont="1" applyFill="1">
      <alignment/>
      <protection/>
    </xf>
    <xf numFmtId="0" fontId="52" fillId="0" borderId="18" xfId="54" applyFont="1" applyFill="1" applyBorder="1" applyAlignment="1">
      <alignment horizontal="center" vertical="center" wrapText="1"/>
      <protection/>
    </xf>
    <xf numFmtId="0" fontId="52" fillId="0" borderId="14" xfId="54" applyFont="1" applyFill="1" applyBorder="1" applyAlignment="1">
      <alignment horizontal="center" vertical="center" wrapText="1"/>
      <protection/>
    </xf>
    <xf numFmtId="0" fontId="43" fillId="0" borderId="10" xfId="56" applyFont="1" applyFill="1" applyBorder="1" quotePrefix="1">
      <alignment/>
      <protection/>
    </xf>
    <xf numFmtId="0" fontId="43" fillId="0" borderId="10" xfId="56" applyFont="1" applyFill="1" applyBorder="1">
      <alignment/>
      <protection/>
    </xf>
    <xf numFmtId="0" fontId="43" fillId="0" borderId="19" xfId="56" applyFont="1" applyFill="1" applyBorder="1">
      <alignment/>
      <protection/>
    </xf>
    <xf numFmtId="0" fontId="43" fillId="0" borderId="14" xfId="56" applyFont="1" applyFill="1" applyBorder="1">
      <alignment/>
      <protection/>
    </xf>
    <xf numFmtId="0" fontId="52" fillId="0" borderId="11" xfId="54" applyFont="1" applyFill="1" applyBorder="1" applyAlignment="1">
      <alignment horizontal="left" vertical="center" wrapText="1"/>
      <protection/>
    </xf>
    <xf numFmtId="4" fontId="52" fillId="0" borderId="11" xfId="54" applyNumberFormat="1" applyFont="1" applyFill="1" applyBorder="1" applyAlignment="1">
      <alignment horizontal="right" wrapText="1"/>
      <protection/>
    </xf>
    <xf numFmtId="0" fontId="52" fillId="0" borderId="0" xfId="54" applyFont="1" applyFill="1" applyBorder="1" applyAlignment="1">
      <alignment horizontal="left" vertical="center" wrapText="1"/>
      <protection/>
    </xf>
    <xf numFmtId="4" fontId="52" fillId="0" borderId="0" xfId="54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/>
    </xf>
    <xf numFmtId="0" fontId="3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wrapText="1"/>
      <protection/>
    </xf>
    <xf numFmtId="4" fontId="43" fillId="0" borderId="10" xfId="0" applyNumberFormat="1" applyFont="1" applyFill="1" applyBorder="1" applyAlignment="1">
      <alignment wrapText="1"/>
    </xf>
    <xf numFmtId="4" fontId="43" fillId="0" borderId="10" xfId="49" applyNumberFormat="1" applyFont="1" applyBorder="1" applyAlignment="1">
      <alignment wrapText="1"/>
    </xf>
    <xf numFmtId="4" fontId="43" fillId="0" borderId="16" xfId="49" applyNumberFormat="1" applyFont="1" applyBorder="1" applyAlignment="1">
      <alignment wrapText="1"/>
    </xf>
    <xf numFmtId="4" fontId="43" fillId="0" borderId="10" xfId="58" applyNumberFormat="1" applyFont="1" applyFill="1" applyBorder="1" applyAlignment="1">
      <alignment wrapText="1"/>
      <protection/>
    </xf>
    <xf numFmtId="4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3" fontId="43" fillId="0" borderId="10" xfId="49" applyFont="1" applyBorder="1" applyAlignment="1">
      <alignment wrapText="1"/>
    </xf>
    <xf numFmtId="0" fontId="43" fillId="0" borderId="10" xfId="0" applyFont="1" applyFill="1" applyBorder="1" applyAlignment="1">
      <alignment/>
    </xf>
    <xf numFmtId="4" fontId="43" fillId="0" borderId="20" xfId="0" applyNumberFormat="1" applyFont="1" applyFill="1" applyBorder="1" applyAlignment="1">
      <alignment wrapText="1"/>
    </xf>
    <xf numFmtId="4" fontId="52" fillId="0" borderId="10" xfId="0" applyNumberFormat="1" applyFont="1" applyFill="1" applyBorder="1" applyAlignment="1">
      <alignment wrapText="1"/>
    </xf>
    <xf numFmtId="0" fontId="2" fillId="0" borderId="21" xfId="54" applyFont="1" applyBorder="1" applyAlignment="1">
      <alignment vertical="top"/>
      <protection/>
    </xf>
    <xf numFmtId="0" fontId="43" fillId="0" borderId="21" xfId="0" applyFont="1" applyBorder="1" applyAlignment="1">
      <alignment/>
    </xf>
    <xf numFmtId="4" fontId="43" fillId="0" borderId="21" xfId="0" applyNumberFormat="1" applyFont="1" applyBorder="1" applyAlignment="1">
      <alignment/>
    </xf>
    <xf numFmtId="49" fontId="43" fillId="0" borderId="14" xfId="0" applyNumberFormat="1" applyFont="1" applyFill="1" applyBorder="1" applyAlignment="1">
      <alignment wrapText="1"/>
    </xf>
    <xf numFmtId="0" fontId="52" fillId="33" borderId="14" xfId="0" applyFont="1" applyFill="1" applyBorder="1" applyAlignment="1">
      <alignment wrapText="1"/>
    </xf>
    <xf numFmtId="0" fontId="52" fillId="0" borderId="0" xfId="0" applyFont="1" applyFill="1" applyBorder="1" applyAlignment="1">
      <alignment horizontal="left" wrapText="1"/>
    </xf>
    <xf numFmtId="0" fontId="43" fillId="0" borderId="0" xfId="0" applyFont="1" applyAlignment="1">
      <alignment/>
    </xf>
    <xf numFmtId="49" fontId="43" fillId="0" borderId="10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49" fontId="43" fillId="0" borderId="20" xfId="0" applyNumberFormat="1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49" applyNumberFormat="1" applyFont="1" applyFill="1" applyAlignment="1">
      <alignment/>
    </xf>
    <xf numFmtId="4" fontId="43" fillId="0" borderId="14" xfId="0" applyNumberFormat="1" applyFont="1" applyFill="1" applyBorder="1" applyAlignment="1">
      <alignment wrapText="1"/>
    </xf>
    <xf numFmtId="4" fontId="52" fillId="33" borderId="14" xfId="0" applyNumberFormat="1" applyFont="1" applyFill="1" applyBorder="1" applyAlignment="1">
      <alignment wrapText="1"/>
    </xf>
    <xf numFmtId="49" fontId="43" fillId="0" borderId="22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1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3" fillId="0" borderId="10" xfId="0" applyFont="1" applyFill="1" applyBorder="1" applyAlignment="1" quotePrefix="1">
      <alignment wrapText="1"/>
    </xf>
    <xf numFmtId="4" fontId="43" fillId="0" borderId="10" xfId="0" applyNumberFormat="1" applyFont="1" applyBorder="1" applyAlignment="1">
      <alignment/>
    </xf>
    <xf numFmtId="0" fontId="43" fillId="0" borderId="14" xfId="0" applyFont="1" applyBorder="1" applyAlignment="1">
      <alignment/>
    </xf>
    <xf numFmtId="4" fontId="43" fillId="0" borderId="14" xfId="49" applyNumberFormat="1" applyFont="1" applyBorder="1" applyAlignment="1">
      <alignment/>
    </xf>
    <xf numFmtId="0" fontId="43" fillId="0" borderId="18" xfId="0" applyFont="1" applyBorder="1" applyAlignment="1">
      <alignment/>
    </xf>
    <xf numFmtId="4" fontId="43" fillId="0" borderId="10" xfId="49" applyNumberFormat="1" applyFont="1" applyFill="1" applyBorder="1" applyAlignment="1">
      <alignment wrapText="1"/>
    </xf>
    <xf numFmtId="0" fontId="52" fillId="33" borderId="16" xfId="0" applyFont="1" applyFill="1" applyBorder="1" applyAlignment="1">
      <alignment wrapText="1"/>
    </xf>
    <xf numFmtId="49" fontId="43" fillId="0" borderId="23" xfId="0" applyNumberFormat="1" applyFont="1" applyFill="1" applyBorder="1" applyAlignment="1">
      <alignment wrapText="1"/>
    </xf>
    <xf numFmtId="49" fontId="43" fillId="0" borderId="24" xfId="0" applyNumberFormat="1" applyFont="1" applyFill="1" applyBorder="1" applyAlignment="1">
      <alignment wrapText="1"/>
    </xf>
    <xf numFmtId="4" fontId="43" fillId="0" borderId="23" xfId="49" applyNumberFormat="1" applyFont="1" applyFill="1" applyBorder="1" applyAlignment="1">
      <alignment wrapText="1"/>
    </xf>
    <xf numFmtId="49" fontId="43" fillId="0" borderId="16" xfId="0" applyNumberFormat="1" applyFont="1" applyFill="1" applyBorder="1" applyAlignment="1">
      <alignment wrapText="1"/>
    </xf>
    <xf numFmtId="10" fontId="43" fillId="0" borderId="0" xfId="49" applyNumberFormat="1" applyFont="1" applyAlignment="1">
      <alignment/>
    </xf>
    <xf numFmtId="2" fontId="43" fillId="0" borderId="0" xfId="49" applyNumberFormat="1" applyFont="1" applyAlignment="1">
      <alignment/>
    </xf>
    <xf numFmtId="10" fontId="43" fillId="0" borderId="20" xfId="61" applyNumberFormat="1" applyFont="1" applyFill="1" applyBorder="1" applyAlignment="1">
      <alignment wrapText="1"/>
    </xf>
    <xf numFmtId="10" fontId="43" fillId="0" borderId="10" xfId="61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2" fillId="0" borderId="0" xfId="49" applyNumberFormat="1" applyFont="1" applyFill="1" applyBorder="1" applyAlignment="1">
      <alignment wrapText="1"/>
    </xf>
    <xf numFmtId="10" fontId="52" fillId="0" borderId="0" xfId="0" applyNumberFormat="1" applyFont="1" applyFill="1" applyBorder="1" applyAlignment="1">
      <alignment wrapText="1"/>
    </xf>
    <xf numFmtId="2" fontId="52" fillId="0" borderId="0" xfId="0" applyNumberFormat="1" applyFont="1" applyFill="1" applyBorder="1" applyAlignment="1">
      <alignment wrapText="1"/>
    </xf>
    <xf numFmtId="4" fontId="52" fillId="0" borderId="0" xfId="0" applyNumberFormat="1" applyFont="1" applyFill="1" applyBorder="1" applyAlignment="1">
      <alignment wrapText="1"/>
    </xf>
    <xf numFmtId="0" fontId="43" fillId="0" borderId="14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 indent="1"/>
    </xf>
    <xf numFmtId="0" fontId="57" fillId="0" borderId="10" xfId="0" applyFont="1" applyFill="1" applyBorder="1" applyAlignment="1">
      <alignment horizontal="left" vertical="center" indent="1"/>
    </xf>
    <xf numFmtId="4" fontId="52" fillId="0" borderId="10" xfId="0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Border="1" applyAlignment="1">
      <alignment/>
    </xf>
    <xf numFmtId="0" fontId="58" fillId="0" borderId="16" xfId="0" applyFont="1" applyFill="1" applyBorder="1" applyAlignment="1">
      <alignment vertical="center"/>
    </xf>
    <xf numFmtId="0" fontId="57" fillId="0" borderId="13" xfId="0" applyFont="1" applyFill="1" applyBorder="1" applyAlignment="1">
      <alignment horizontal="left" vertical="center" wrapText="1" indent="1"/>
    </xf>
    <xf numFmtId="0" fontId="57" fillId="0" borderId="16" xfId="0" applyFont="1" applyFill="1" applyBorder="1" applyAlignment="1">
      <alignment horizontal="left" vertical="center" indent="1"/>
    </xf>
    <xf numFmtId="4" fontId="5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59" fillId="0" borderId="31" xfId="54" applyFont="1" applyBorder="1" applyAlignment="1" applyProtection="1">
      <alignment horizontal="center" vertical="top"/>
      <protection hidden="1"/>
    </xf>
    <xf numFmtId="0" fontId="59" fillId="0" borderId="10" xfId="54" applyFont="1" applyBorder="1" applyAlignment="1" applyProtection="1">
      <alignment horizontal="center" vertical="top"/>
      <protection hidden="1"/>
    </xf>
    <xf numFmtId="0" fontId="2" fillId="0" borderId="30" xfId="0" applyFont="1" applyFill="1" applyBorder="1" applyAlignment="1">
      <alignment horizontal="left" inden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53" fillId="0" borderId="10" xfId="54" applyFont="1" applyBorder="1" applyAlignment="1" applyProtection="1">
      <alignment horizontal="center" vertical="top"/>
      <protection hidden="1"/>
    </xf>
    <xf numFmtId="0" fontId="43" fillId="0" borderId="10" xfId="0" applyFont="1" applyFill="1" applyBorder="1" applyAlignment="1" quotePrefix="1">
      <alignment horizontal="center"/>
    </xf>
    <xf numFmtId="0" fontId="2" fillId="0" borderId="25" xfId="53" applyFont="1" applyFill="1" applyBorder="1" applyAlignment="1">
      <alignment horizontal="center" vertical="top"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43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3" fillId="0" borderId="3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13" xfId="0" applyFont="1" applyBorder="1" applyAlignment="1">
      <alignment/>
    </xf>
    <xf numFmtId="0" fontId="43" fillId="0" borderId="13" xfId="0" applyFont="1" applyBorder="1" applyAlignment="1">
      <alignment/>
    </xf>
    <xf numFmtId="4" fontId="43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0" fontId="43" fillId="0" borderId="0" xfId="0" applyFont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43" fontId="43" fillId="0" borderId="0" xfId="49" applyFont="1" applyBorder="1" applyAlignment="1" applyProtection="1">
      <alignment/>
      <protection locked="0"/>
    </xf>
    <xf numFmtId="43" fontId="43" fillId="0" borderId="0" xfId="49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43" fillId="0" borderId="10" xfId="0" applyNumberFormat="1" applyFont="1" applyFill="1" applyBorder="1" applyAlignment="1">
      <alignment horizontal="right"/>
    </xf>
    <xf numFmtId="4" fontId="43" fillId="0" borderId="32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33" xfId="54" applyNumberFormat="1" applyFont="1" applyFill="1" applyBorder="1" applyAlignment="1">
      <alignment horizontal="center" vertical="top"/>
      <protection/>
    </xf>
    <xf numFmtId="0" fontId="3" fillId="0" borderId="33" xfId="54" applyFont="1" applyBorder="1" applyAlignment="1">
      <alignment vertical="top" wrapText="1"/>
      <protection/>
    </xf>
    <xf numFmtId="4" fontId="43" fillId="0" borderId="33" xfId="0" applyNumberFormat="1" applyFont="1" applyFill="1" applyBorder="1" applyAlignment="1">
      <alignment horizontal="right"/>
    </xf>
    <xf numFmtId="4" fontId="43" fillId="0" borderId="34" xfId="0" applyNumberFormat="1" applyFont="1" applyFill="1" applyBorder="1" applyAlignment="1">
      <alignment horizontal="right"/>
    </xf>
    <xf numFmtId="0" fontId="43" fillId="0" borderId="0" xfId="55" applyProtection="1">
      <alignment/>
      <protection locked="0"/>
    </xf>
    <xf numFmtId="0" fontId="43" fillId="0" borderId="0" xfId="55">
      <alignment/>
      <protection/>
    </xf>
    <xf numFmtId="0" fontId="53" fillId="0" borderId="0" xfId="55" applyFont="1">
      <alignment/>
      <protection/>
    </xf>
    <xf numFmtId="0" fontId="3" fillId="0" borderId="0" xfId="54" applyFont="1" applyAlignment="1" applyProtection="1">
      <alignment vertical="top"/>
      <protection/>
    </xf>
    <xf numFmtId="0" fontId="3" fillId="0" borderId="0" xfId="54" applyFont="1" applyAlignment="1">
      <alignment vertical="top" wrapText="1"/>
      <protection/>
    </xf>
    <xf numFmtId="4" fontId="3" fillId="0" borderId="0" xfId="54" applyNumberFormat="1" applyFont="1" applyAlignment="1">
      <alignment vertical="top"/>
      <protection/>
    </xf>
    <xf numFmtId="0" fontId="3" fillId="0" borderId="0" xfId="54" applyFont="1" applyAlignment="1">
      <alignment vertical="top"/>
      <protection/>
    </xf>
    <xf numFmtId="0" fontId="3" fillId="0" borderId="0" xfId="54" applyFont="1" applyAlignment="1" applyProtection="1">
      <alignment vertical="top" wrapText="1"/>
      <protection locked="0"/>
    </xf>
    <xf numFmtId="0" fontId="3" fillId="0" borderId="0" xfId="54" applyFont="1" applyAlignment="1" applyProtection="1">
      <alignment horizontal="left" vertical="top" wrapText="1" indent="5"/>
      <protection locked="0"/>
    </xf>
    <xf numFmtId="0" fontId="3" fillId="0" borderId="0" xfId="54" applyFont="1" applyAlignment="1" applyProtection="1">
      <alignment vertical="top"/>
      <protection locked="0"/>
    </xf>
    <xf numFmtId="0" fontId="3" fillId="0" borderId="0" xfId="54" applyFont="1" applyBorder="1" applyAlignment="1" applyProtection="1">
      <alignment horizontal="left" vertical="top" wrapText="1" indent="2"/>
      <protection locked="0"/>
    </xf>
    <xf numFmtId="0" fontId="43" fillId="0" borderId="10" xfId="0" applyFont="1" applyBorder="1" applyAlignment="1">
      <alignment horizontal="center" vertical="center" wrapText="1"/>
    </xf>
    <xf numFmtId="40" fontId="43" fillId="0" borderId="10" xfId="0" applyNumberFormat="1" applyFont="1" applyBorder="1" applyAlignment="1">
      <alignment/>
    </xf>
    <xf numFmtId="10" fontId="43" fillId="0" borderId="10" xfId="60" applyNumberFormat="1" applyFont="1" applyBorder="1" applyAlignment="1">
      <alignment/>
    </xf>
    <xf numFmtId="0" fontId="5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7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 quotePrefix="1">
      <alignment horizontal="center" vertical="center"/>
      <protection locked="0"/>
    </xf>
    <xf numFmtId="0" fontId="3" fillId="0" borderId="35" xfId="0" applyFont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0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vertical="center" wrapText="1"/>
    </xf>
    <xf numFmtId="4" fontId="52" fillId="0" borderId="32" xfId="0" applyNumberFormat="1" applyFont="1" applyFill="1" applyBorder="1" applyAlignment="1">
      <alignment horizontal="right"/>
    </xf>
    <xf numFmtId="43" fontId="52" fillId="0" borderId="17" xfId="47" applyFont="1" applyFill="1" applyBorder="1" applyAlignment="1">
      <alignment horizontal="center" vertical="center" wrapText="1"/>
    </xf>
    <xf numFmtId="43" fontId="52" fillId="0" borderId="14" xfId="47" applyFont="1" applyFill="1" applyBorder="1" applyAlignment="1">
      <alignment horizontal="center" vertical="center" wrapText="1"/>
    </xf>
    <xf numFmtId="43" fontId="52" fillId="0" borderId="36" xfId="47" applyFont="1" applyFill="1" applyBorder="1" applyAlignment="1">
      <alignment horizontal="center" vertical="center" wrapText="1"/>
    </xf>
    <xf numFmtId="43" fontId="52" fillId="0" borderId="18" xfId="47" applyFont="1" applyFill="1" applyBorder="1" applyAlignment="1">
      <alignment horizontal="center" vertical="center" wrapText="1"/>
    </xf>
    <xf numFmtId="0" fontId="59" fillId="35" borderId="37" xfId="0" applyFont="1" applyFill="1" applyBorder="1" applyAlignment="1">
      <alignment horizontal="center" vertical="center" wrapText="1"/>
    </xf>
    <xf numFmtId="0" fontId="59" fillId="36" borderId="35" xfId="0" applyFont="1" applyFill="1" applyBorder="1" applyAlignment="1">
      <alignment horizontal="center" vertical="center"/>
    </xf>
    <xf numFmtId="0" fontId="59" fillId="37" borderId="10" xfId="53" applyFont="1" applyFill="1" applyBorder="1" applyAlignment="1">
      <alignment horizontal="left" vertical="top"/>
      <protection/>
    </xf>
    <xf numFmtId="0" fontId="59" fillId="38" borderId="10" xfId="53" applyFont="1" applyFill="1" applyBorder="1" applyAlignment="1">
      <alignment horizontal="left" vertical="top" wrapText="1"/>
      <protection/>
    </xf>
    <xf numFmtId="0" fontId="59" fillId="39" borderId="10" xfId="53" applyFont="1" applyFill="1" applyBorder="1" applyAlignment="1">
      <alignment horizontal="center" vertical="top" wrapText="1"/>
      <protection/>
    </xf>
    <xf numFmtId="0" fontId="59" fillId="40" borderId="10" xfId="54" applyFont="1" applyFill="1" applyBorder="1" applyAlignment="1">
      <alignment horizontal="center" vertical="center" wrapText="1"/>
      <protection/>
    </xf>
    <xf numFmtId="0" fontId="59" fillId="41" borderId="10" xfId="0" applyFont="1" applyFill="1" applyBorder="1" applyAlignment="1">
      <alignment horizontal="center" vertical="center"/>
    </xf>
    <xf numFmtId="4" fontId="59" fillId="42" borderId="10" xfId="49" applyNumberFormat="1" applyFont="1" applyFill="1" applyBorder="1" applyAlignment="1">
      <alignment horizontal="center" vertical="center" wrapText="1"/>
    </xf>
    <xf numFmtId="0" fontId="59" fillId="4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wrapText="1"/>
    </xf>
    <xf numFmtId="4" fontId="52" fillId="0" borderId="10" xfId="0" applyNumberFormat="1" applyFont="1" applyFill="1" applyBorder="1" applyAlignment="1">
      <alignment horizontal="right" wrapText="1"/>
    </xf>
    <xf numFmtId="0" fontId="52" fillId="0" borderId="14" xfId="0" applyFont="1" applyFill="1" applyBorder="1" applyAlignment="1">
      <alignment horizontal="left" wrapText="1"/>
    </xf>
    <xf numFmtId="4" fontId="52" fillId="0" borderId="20" xfId="0" applyNumberFormat="1" applyFont="1" applyFill="1" applyBorder="1" applyAlignment="1">
      <alignment horizontal="right" wrapText="1"/>
    </xf>
    <xf numFmtId="4" fontId="52" fillId="0" borderId="11" xfId="0" applyNumberFormat="1" applyFont="1" applyFill="1" applyBorder="1" applyAlignment="1">
      <alignment wrapText="1"/>
    </xf>
    <xf numFmtId="4" fontId="52" fillId="0" borderId="20" xfId="0" applyNumberFormat="1" applyFont="1" applyFill="1" applyBorder="1" applyAlignment="1">
      <alignment wrapText="1"/>
    </xf>
    <xf numFmtId="0" fontId="52" fillId="0" borderId="11" xfId="0" applyFont="1" applyFill="1" applyBorder="1" applyAlignment="1">
      <alignment horizontal="left" wrapText="1"/>
    </xf>
    <xf numFmtId="4" fontId="52" fillId="0" borderId="38" xfId="0" applyNumberFormat="1" applyFont="1" applyFill="1" applyBorder="1" applyAlignment="1">
      <alignment horizontal="right" wrapText="1"/>
    </xf>
    <xf numFmtId="4" fontId="52" fillId="0" borderId="38" xfId="0" applyNumberFormat="1" applyFont="1" applyFill="1" applyBorder="1" applyAlignment="1">
      <alignment wrapText="1"/>
    </xf>
    <xf numFmtId="4" fontId="52" fillId="0" borderId="23" xfId="0" applyNumberFormat="1" applyFont="1" applyFill="1" applyBorder="1" applyAlignment="1">
      <alignment horizontal="right" wrapText="1"/>
    </xf>
    <xf numFmtId="0" fontId="59" fillId="44" borderId="10" xfId="53" applyFont="1" applyFill="1" applyBorder="1" applyAlignment="1">
      <alignment horizontal="left" vertical="center"/>
      <protection/>
    </xf>
    <xf numFmtId="4" fontId="59" fillId="45" borderId="14" xfId="49" applyNumberFormat="1" applyFont="1" applyFill="1" applyBorder="1" applyAlignment="1">
      <alignment horizontal="center" vertical="center" wrapText="1"/>
    </xf>
    <xf numFmtId="0" fontId="59" fillId="46" borderId="14" xfId="49" applyNumberFormat="1" applyFont="1" applyFill="1" applyBorder="1" applyAlignment="1">
      <alignment horizontal="center" vertical="center" wrapText="1"/>
    </xf>
    <xf numFmtId="49" fontId="59" fillId="47" borderId="14" xfId="49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wrapText="1"/>
    </xf>
    <xf numFmtId="4" fontId="52" fillId="0" borderId="14" xfId="0" applyNumberFormat="1" applyFont="1" applyFill="1" applyBorder="1" applyAlignment="1">
      <alignment wrapText="1"/>
    </xf>
    <xf numFmtId="43" fontId="59" fillId="48" borderId="10" xfId="49" applyFont="1" applyFill="1" applyBorder="1" applyAlignment="1">
      <alignment horizontal="center" vertical="top" wrapText="1"/>
    </xf>
    <xf numFmtId="4" fontId="59" fillId="49" borderId="10" xfId="0" applyNumberFormat="1" applyFont="1" applyFill="1" applyBorder="1" applyAlignment="1">
      <alignment horizontal="center" vertical="center"/>
    </xf>
    <xf numFmtId="4" fontId="59" fillId="50" borderId="10" xfId="0" applyNumberFormat="1" applyFont="1" applyFill="1" applyBorder="1" applyAlignment="1" quotePrefix="1">
      <alignment horizontal="center" vertical="center"/>
    </xf>
    <xf numFmtId="4" fontId="59" fillId="51" borderId="10" xfId="53" applyNumberFormat="1" applyFont="1" applyFill="1" applyBorder="1" applyAlignment="1">
      <alignment horizontal="left" vertical="top" wrapText="1"/>
      <protection/>
    </xf>
    <xf numFmtId="0" fontId="53" fillId="52" borderId="0" xfId="0" applyFont="1" applyFill="1" applyAlignment="1">
      <alignment/>
    </xf>
    <xf numFmtId="0" fontId="53" fillId="0" borderId="0" xfId="0" applyFont="1" applyFill="1" applyAlignment="1">
      <alignment/>
    </xf>
    <xf numFmtId="43" fontId="59" fillId="53" borderId="10" xfId="49" applyFont="1" applyFill="1" applyBorder="1" applyAlignment="1">
      <alignment horizontal="center" vertical="center" wrapText="1"/>
    </xf>
    <xf numFmtId="0" fontId="59" fillId="54" borderId="18" xfId="54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wrapText="1"/>
    </xf>
    <xf numFmtId="4" fontId="59" fillId="55" borderId="14" xfId="54" applyNumberFormat="1" applyFont="1" applyFill="1" applyBorder="1" applyAlignment="1">
      <alignment horizontal="center" vertical="center" wrapText="1"/>
      <protection/>
    </xf>
    <xf numFmtId="4" fontId="59" fillId="56" borderId="19" xfId="49" applyNumberFormat="1" applyFont="1" applyFill="1" applyBorder="1" applyAlignment="1">
      <alignment horizontal="center" vertical="center" wrapText="1"/>
    </xf>
    <xf numFmtId="0" fontId="59" fillId="57" borderId="14" xfId="0" applyFont="1" applyFill="1" applyBorder="1" applyAlignment="1">
      <alignment horizontal="left" vertical="center"/>
    </xf>
    <xf numFmtId="0" fontId="59" fillId="58" borderId="10" xfId="0" applyFont="1" applyFill="1" applyBorder="1" applyAlignment="1">
      <alignment horizontal="left" vertical="center"/>
    </xf>
    <xf numFmtId="0" fontId="59" fillId="0" borderId="0" xfId="53" applyFont="1" applyFill="1" applyBorder="1" applyAlignment="1">
      <alignment horizontal="left" vertical="top" wrapText="1"/>
      <protection/>
    </xf>
    <xf numFmtId="4" fontId="43" fillId="0" borderId="10" xfId="0" applyNumberFormat="1" applyFont="1" applyFill="1" applyBorder="1" applyAlignment="1">
      <alignment/>
    </xf>
    <xf numFmtId="0" fontId="52" fillId="0" borderId="19" xfId="0" applyFont="1" applyFill="1" applyBorder="1" applyAlignment="1">
      <alignment wrapText="1"/>
    </xf>
    <xf numFmtId="4" fontId="52" fillId="0" borderId="19" xfId="0" applyNumberFormat="1" applyFont="1" applyFill="1" applyBorder="1" applyAlignment="1">
      <alignment wrapText="1"/>
    </xf>
    <xf numFmtId="0" fontId="59" fillId="59" borderId="32" xfId="0" applyFont="1" applyFill="1" applyBorder="1" applyAlignment="1">
      <alignment horizontal="left" vertical="center"/>
    </xf>
    <xf numFmtId="0" fontId="52" fillId="60" borderId="39" xfId="0" applyFont="1" applyFill="1" applyBorder="1" applyAlignment="1">
      <alignment horizontal="left" vertical="center"/>
    </xf>
    <xf numFmtId="0" fontId="59" fillId="61" borderId="40" xfId="53" applyFont="1" applyFill="1" applyBorder="1" applyAlignment="1">
      <alignment horizontal="left" vertical="center" wrapText="1"/>
      <protection/>
    </xf>
    <xf numFmtId="0" fontId="59" fillId="62" borderId="10" xfId="53" applyFont="1" applyFill="1" applyBorder="1" applyAlignment="1">
      <alignment horizontal="center" vertical="center" wrapText="1"/>
      <protection/>
    </xf>
    <xf numFmtId="0" fontId="59" fillId="63" borderId="14" xfId="0" applyFont="1" applyFill="1" applyBorder="1" applyAlignment="1">
      <alignment horizontal="center" vertical="center" wrapText="1"/>
    </xf>
    <xf numFmtId="10" fontId="52" fillId="0" borderId="10" xfId="0" applyNumberFormat="1" applyFont="1" applyFill="1" applyBorder="1" applyAlignment="1">
      <alignment wrapText="1"/>
    </xf>
    <xf numFmtId="4" fontId="59" fillId="64" borderId="10" xfId="53" applyNumberFormat="1" applyFont="1" applyFill="1" applyBorder="1" applyAlignment="1">
      <alignment horizontal="center" vertical="top" wrapText="1"/>
      <protection/>
    </xf>
    <xf numFmtId="4" fontId="52" fillId="0" borderId="14" xfId="49" applyNumberFormat="1" applyFont="1" applyFill="1" applyBorder="1" applyAlignment="1">
      <alignment wrapText="1"/>
    </xf>
    <xf numFmtId="0" fontId="59" fillId="65" borderId="10" xfId="53" applyFont="1" applyFill="1" applyBorder="1" applyAlignment="1">
      <alignment vertical="top"/>
      <protection/>
    </xf>
    <xf numFmtId="0" fontId="52" fillId="0" borderId="24" xfId="0" applyFont="1" applyFill="1" applyBorder="1" applyAlignment="1">
      <alignment wrapText="1"/>
    </xf>
    <xf numFmtId="4" fontId="52" fillId="0" borderId="38" xfId="49" applyNumberFormat="1" applyFont="1" applyFill="1" applyBorder="1" applyAlignment="1">
      <alignment wrapText="1"/>
    </xf>
    <xf numFmtId="4" fontId="52" fillId="0" borderId="23" xfId="49" applyNumberFormat="1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4" fontId="52" fillId="0" borderId="10" xfId="49" applyNumberFormat="1" applyFont="1" applyFill="1" applyBorder="1" applyAlignment="1">
      <alignment wrapText="1"/>
    </xf>
    <xf numFmtId="0" fontId="52" fillId="0" borderId="20" xfId="0" applyFont="1" applyFill="1" applyBorder="1" applyAlignment="1">
      <alignment wrapText="1"/>
    </xf>
    <xf numFmtId="4" fontId="52" fillId="0" borderId="41" xfId="0" applyNumberFormat="1" applyFont="1" applyFill="1" applyBorder="1" applyAlignment="1">
      <alignment wrapText="1"/>
    </xf>
    <xf numFmtId="0" fontId="59" fillId="66" borderId="16" xfId="0" applyFont="1" applyFill="1" applyBorder="1" applyAlignment="1">
      <alignment horizontal="center"/>
    </xf>
    <xf numFmtId="0" fontId="59" fillId="67" borderId="19" xfId="0" applyFont="1" applyFill="1" applyBorder="1" applyAlignment="1">
      <alignment horizontal="center" vertical="center" wrapText="1"/>
    </xf>
    <xf numFmtId="4" fontId="59" fillId="68" borderId="16" xfId="0" applyNumberFormat="1" applyFont="1" applyFill="1" applyBorder="1" applyAlignment="1">
      <alignment horizontal="left" vertical="center" indent="1"/>
    </xf>
    <xf numFmtId="4" fontId="59" fillId="69" borderId="40" xfId="0" applyNumberFormat="1" applyFont="1" applyFill="1" applyBorder="1" applyAlignment="1">
      <alignment horizontal="center" vertical="center" wrapText="1"/>
    </xf>
    <xf numFmtId="4" fontId="59" fillId="70" borderId="10" xfId="0" applyNumberFormat="1" applyFont="1" applyFill="1" applyBorder="1" applyAlignment="1">
      <alignment horizontal="center" vertical="center" wrapText="1"/>
    </xf>
    <xf numFmtId="4" fontId="59" fillId="71" borderId="19" xfId="0" applyNumberFormat="1" applyFont="1" applyFill="1" applyBorder="1" applyAlignment="1">
      <alignment horizontal="center" vertical="center" wrapText="1"/>
    </xf>
    <xf numFmtId="0" fontId="59" fillId="72" borderId="23" xfId="0" applyFont="1" applyFill="1" applyBorder="1" applyAlignment="1">
      <alignment horizontal="center" vertical="center" wrapText="1"/>
    </xf>
    <xf numFmtId="4" fontId="59" fillId="73" borderId="2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wrapText="1"/>
      <protection locked="0"/>
    </xf>
    <xf numFmtId="0" fontId="60" fillId="0" borderId="10" xfId="0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4" fontId="59" fillId="74" borderId="14" xfId="0" applyNumberFormat="1" applyFont="1" applyFill="1" applyBorder="1" applyAlignment="1">
      <alignment horizontal="left" vertical="center"/>
    </xf>
    <xf numFmtId="0" fontId="59" fillId="75" borderId="18" xfId="0" applyFont="1" applyFill="1" applyBorder="1" applyAlignment="1">
      <alignment horizontal="center" vertical="center" wrapText="1"/>
    </xf>
    <xf numFmtId="10" fontId="52" fillId="0" borderId="10" xfId="0" applyNumberFormat="1" applyFont="1" applyFill="1" applyBorder="1" applyAlignment="1">
      <alignment horizontal="right" wrapText="1"/>
    </xf>
    <xf numFmtId="2" fontId="59" fillId="76" borderId="10" xfId="49" applyNumberFormat="1" applyFont="1" applyFill="1" applyBorder="1" applyAlignment="1">
      <alignment horizontal="center" vertical="top" wrapText="1"/>
    </xf>
    <xf numFmtId="2" fontId="59" fillId="77" borderId="14" xfId="49" applyNumberFormat="1" applyFont="1" applyFill="1" applyBorder="1" applyAlignment="1">
      <alignment horizontal="center" vertical="center" wrapText="1"/>
    </xf>
    <xf numFmtId="2" fontId="59" fillId="78" borderId="18" xfId="49" applyNumberFormat="1" applyFont="1" applyFill="1" applyBorder="1" applyAlignment="1">
      <alignment horizontal="center" vertical="center" wrapText="1"/>
    </xf>
    <xf numFmtId="10" fontId="52" fillId="0" borderId="20" xfId="0" applyNumberFormat="1" applyFont="1" applyFill="1" applyBorder="1" applyAlignment="1">
      <alignment wrapText="1"/>
    </xf>
    <xf numFmtId="4" fontId="59" fillId="79" borderId="14" xfId="0" applyNumberFormat="1" applyFont="1" applyFill="1" applyBorder="1" applyAlignment="1">
      <alignment horizontal="center" vertical="center" wrapText="1"/>
    </xf>
    <xf numFmtId="4" fontId="52" fillId="0" borderId="23" xfId="0" applyNumberFormat="1" applyFont="1" applyFill="1" applyBorder="1" applyAlignment="1">
      <alignment wrapText="1"/>
    </xf>
    <xf numFmtId="4" fontId="59" fillId="80" borderId="10" xfId="49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10" fontId="59" fillId="81" borderId="10" xfId="53" applyNumberFormat="1" applyFont="1" applyFill="1" applyBorder="1" applyAlignment="1">
      <alignment horizontal="center" vertical="top"/>
      <protection/>
    </xf>
    <xf numFmtId="0" fontId="58" fillId="0" borderId="14" xfId="0" applyFont="1" applyFill="1" applyBorder="1" applyAlignment="1">
      <alignment wrapText="1"/>
    </xf>
    <xf numFmtId="4" fontId="52" fillId="0" borderId="17" xfId="0" applyNumberFormat="1" applyFont="1" applyFill="1" applyBorder="1" applyAlignment="1">
      <alignment horizontal="right"/>
    </xf>
    <xf numFmtId="10" fontId="52" fillId="0" borderId="14" xfId="0" applyNumberFormat="1" applyFont="1" applyFill="1" applyBorder="1" applyAlignment="1">
      <alignment horizontal="center"/>
    </xf>
    <xf numFmtId="10" fontId="52" fillId="0" borderId="10" xfId="60" applyNumberFormat="1" applyFont="1" applyFill="1" applyBorder="1" applyAlignment="1">
      <alignment/>
    </xf>
    <xf numFmtId="0" fontId="59" fillId="82" borderId="19" xfId="0" applyFont="1" applyFill="1" applyBorder="1" applyAlignment="1">
      <alignment horizontal="center" vertical="center"/>
    </xf>
    <xf numFmtId="4" fontId="59" fillId="83" borderId="18" xfId="54" applyNumberFormat="1" applyFont="1" applyFill="1" applyBorder="1" applyAlignment="1">
      <alignment horizontal="center" vertical="center" wrapText="1"/>
      <protection/>
    </xf>
    <xf numFmtId="4" fontId="59" fillId="84" borderId="10" xfId="53" applyNumberFormat="1" applyFont="1" applyFill="1" applyBorder="1" applyAlignment="1">
      <alignment horizontal="center" vertical="top"/>
      <protection/>
    </xf>
    <xf numFmtId="0" fontId="59" fillId="85" borderId="42" xfId="53" applyFont="1" applyFill="1" applyBorder="1" applyAlignment="1">
      <alignment horizontal="left" vertical="top"/>
      <protection/>
    </xf>
    <xf numFmtId="0" fontId="59" fillId="86" borderId="43" xfId="53" applyFont="1" applyFill="1" applyBorder="1" applyAlignment="1">
      <alignment horizontal="left" vertical="top"/>
      <protection/>
    </xf>
    <xf numFmtId="0" fontId="59" fillId="87" borderId="40" xfId="53" applyFont="1" applyFill="1" applyBorder="1" applyAlignment="1">
      <alignment horizontal="center" vertical="top"/>
      <protection/>
    </xf>
    <xf numFmtId="0" fontId="59" fillId="88" borderId="44" xfId="0" applyFont="1" applyFill="1" applyBorder="1" applyAlignment="1">
      <alignment horizontal="center" vertical="center"/>
    </xf>
    <xf numFmtId="0" fontId="60" fillId="0" borderId="10" xfId="54" applyFont="1" applyFill="1" applyBorder="1" applyAlignment="1" applyProtection="1">
      <alignment horizontal="center" vertical="top"/>
      <protection hidden="1"/>
    </xf>
    <xf numFmtId="0" fontId="59" fillId="89" borderId="43" xfId="53" applyFont="1" applyFill="1" applyBorder="1" applyAlignment="1">
      <alignment horizontal="center" vertical="top"/>
      <protection/>
    </xf>
    <xf numFmtId="4" fontId="59" fillId="90" borderId="44" xfId="0" applyNumberFormat="1" applyFont="1" applyFill="1" applyBorder="1" applyAlignment="1">
      <alignment horizontal="center" vertical="center"/>
    </xf>
    <xf numFmtId="0" fontId="61" fillId="0" borderId="10" xfId="54" applyFont="1" applyFill="1" applyBorder="1" applyAlignment="1" applyProtection="1">
      <alignment horizontal="center" vertical="top"/>
      <protection hidden="1"/>
    </xf>
    <xf numFmtId="0" fontId="59" fillId="91" borderId="45" xfId="0" applyFont="1" applyFill="1" applyBorder="1" applyAlignment="1" applyProtection="1">
      <alignment horizontal="center" vertical="center"/>
      <protection locked="0"/>
    </xf>
    <xf numFmtId="0" fontId="59" fillId="92" borderId="46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59" fillId="93" borderId="16" xfId="53" applyFont="1" applyFill="1" applyBorder="1" applyAlignment="1">
      <alignment horizontal="left" vertical="top" wrapText="1"/>
      <protection/>
    </xf>
    <xf numFmtId="0" fontId="59" fillId="94" borderId="13" xfId="53" applyFont="1" applyFill="1" applyBorder="1" applyAlignment="1">
      <alignment horizontal="left" vertical="top" wrapText="1"/>
      <protection/>
    </xf>
    <xf numFmtId="0" fontId="59" fillId="95" borderId="40" xfId="53" applyFont="1" applyFill="1" applyBorder="1" applyAlignment="1">
      <alignment horizontal="left" vertical="top" wrapText="1"/>
      <protection/>
    </xf>
    <xf numFmtId="0" fontId="59" fillId="96" borderId="10" xfId="53" applyFont="1" applyFill="1" applyBorder="1" applyAlignment="1">
      <alignment horizontal="center" vertical="top" wrapText="1"/>
      <protection/>
    </xf>
    <xf numFmtId="0" fontId="59" fillId="97" borderId="13" xfId="0" applyFont="1" applyFill="1" applyBorder="1" applyAlignment="1">
      <alignment horizontal="center" vertical="center"/>
    </xf>
    <xf numFmtId="0" fontId="59" fillId="98" borderId="40" xfId="0" applyFont="1" applyFill="1" applyBorder="1" applyAlignment="1">
      <alignment horizontal="center" vertical="center"/>
    </xf>
    <xf numFmtId="0" fontId="59" fillId="99" borderId="16" xfId="53" applyFont="1" applyFill="1" applyBorder="1" applyAlignment="1">
      <alignment horizontal="left" vertical="top"/>
      <protection/>
    </xf>
    <xf numFmtId="0" fontId="59" fillId="100" borderId="40" xfId="53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2" fillId="0" borderId="15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1</xdr:col>
      <xdr:colOff>4219575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40" customWidth="1"/>
  </cols>
  <sheetData>
    <row r="1" spans="1:2" ht="11.25">
      <c r="A1" s="239"/>
      <c r="B1" s="239"/>
    </row>
    <row r="2020" ht="11.25">
      <c r="A2020" s="241" t="s">
        <v>355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F35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5" ht="11.25" customHeight="1">
      <c r="A2" s="3" t="s">
        <v>232</v>
      </c>
      <c r="B2" s="3"/>
      <c r="C2" s="4"/>
      <c r="D2" s="4"/>
      <c r="E2" s="4"/>
    </row>
    <row r="3" spans="1:5" s="207" customFormat="1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308" t="s">
        <v>177</v>
      </c>
      <c r="B5" s="308"/>
      <c r="C5" s="48"/>
      <c r="D5" s="48"/>
      <c r="E5" s="48"/>
      <c r="F5" s="276" t="s">
        <v>80</v>
      </c>
    </row>
    <row r="6" spans="1:5" s="17" customFormat="1" ht="11.25">
      <c r="A6" s="49"/>
      <c r="B6" s="49"/>
      <c r="C6" s="48"/>
      <c r="D6" s="48"/>
      <c r="E6" s="48"/>
    </row>
    <row r="7" spans="1:6" ht="15" customHeight="1">
      <c r="A7" s="277" t="s">
        <v>46</v>
      </c>
      <c r="B7" s="278" t="s">
        <v>47</v>
      </c>
      <c r="C7" s="306" t="s">
        <v>75</v>
      </c>
      <c r="D7" s="306" t="s">
        <v>76</v>
      </c>
      <c r="E7" s="306" t="s">
        <v>77</v>
      </c>
      <c r="F7" s="307" t="s">
        <v>78</v>
      </c>
    </row>
    <row r="8" spans="1:6" ht="11.25">
      <c r="A8" s="143" t="s">
        <v>440</v>
      </c>
      <c r="B8" s="143" t="s">
        <v>441</v>
      </c>
      <c r="C8" s="113">
        <v>343516.2</v>
      </c>
      <c r="D8" s="146">
        <v>343516.2</v>
      </c>
      <c r="E8" s="146">
        <v>0</v>
      </c>
      <c r="F8" s="118"/>
    </row>
    <row r="9" spans="1:6" ht="11.25">
      <c r="A9" s="143"/>
      <c r="B9" s="143"/>
      <c r="C9" s="113"/>
      <c r="D9" s="146"/>
      <c r="E9" s="146"/>
      <c r="F9" s="118"/>
    </row>
    <row r="10" spans="1:6" ht="11.25">
      <c r="A10" s="143"/>
      <c r="B10" s="143"/>
      <c r="C10" s="113"/>
      <c r="D10" s="146"/>
      <c r="E10" s="146"/>
      <c r="F10" s="118"/>
    </row>
    <row r="11" spans="1:6" ht="11.25">
      <c r="A11" s="143"/>
      <c r="B11" s="143"/>
      <c r="C11" s="113"/>
      <c r="D11" s="146"/>
      <c r="E11" s="146"/>
      <c r="F11" s="118"/>
    </row>
    <row r="12" spans="1:6" ht="11.25">
      <c r="A12" s="143"/>
      <c r="B12" s="143"/>
      <c r="C12" s="113"/>
      <c r="D12" s="146"/>
      <c r="E12" s="146"/>
      <c r="F12" s="118"/>
    </row>
    <row r="13" spans="1:6" ht="11.25">
      <c r="A13" s="132"/>
      <c r="B13" s="132" t="s">
        <v>273</v>
      </c>
      <c r="C13" s="123">
        <f>SUM(C8:C12)</f>
        <v>343516.2</v>
      </c>
      <c r="D13" s="123">
        <f>SUM(D8:D12)</f>
        <v>343516.2</v>
      </c>
      <c r="E13" s="123">
        <f>SUM(E8:E12)</f>
        <v>0</v>
      </c>
      <c r="F13" s="132"/>
    </row>
    <row r="14" spans="1:6" ht="11.25">
      <c r="A14" s="130"/>
      <c r="B14" s="130"/>
      <c r="C14" s="136"/>
      <c r="D14" s="136"/>
      <c r="E14" s="136"/>
      <c r="F14" s="130"/>
    </row>
    <row r="15" spans="1:6" ht="11.25">
      <c r="A15" s="130"/>
      <c r="B15" s="130"/>
      <c r="C15" s="136"/>
      <c r="D15" s="136"/>
      <c r="E15" s="136"/>
      <c r="F15" s="130"/>
    </row>
    <row r="16" spans="1:6" ht="11.25" customHeight="1">
      <c r="A16" s="274" t="s">
        <v>252</v>
      </c>
      <c r="B16" s="309"/>
      <c r="C16" s="48"/>
      <c r="D16" s="48"/>
      <c r="E16" s="48"/>
      <c r="F16" s="276" t="s">
        <v>80</v>
      </c>
    </row>
    <row r="17" spans="1:5" ht="11.25">
      <c r="A17" s="50"/>
      <c r="B17" s="50"/>
      <c r="C17" s="51"/>
      <c r="D17" s="51"/>
      <c r="E17" s="51"/>
    </row>
    <row r="18" spans="1:6" ht="15" customHeight="1">
      <c r="A18" s="277" t="s">
        <v>46</v>
      </c>
      <c r="B18" s="278" t="s">
        <v>47</v>
      </c>
      <c r="C18" s="306" t="s">
        <v>75</v>
      </c>
      <c r="D18" s="306" t="s">
        <v>76</v>
      </c>
      <c r="E18" s="306" t="s">
        <v>77</v>
      </c>
      <c r="F18" s="307" t="s">
        <v>78</v>
      </c>
    </row>
    <row r="19" spans="1:6" s="192" customFormat="1" ht="11.25" customHeight="1">
      <c r="A19" s="131"/>
      <c r="B19" s="143"/>
      <c r="C19" s="113"/>
      <c r="D19" s="113"/>
      <c r="E19" s="113"/>
      <c r="F19" s="118"/>
    </row>
    <row r="20" spans="1:6" s="207" customFormat="1" ht="11.25" customHeight="1">
      <c r="A20" s="131"/>
      <c r="B20" s="143"/>
      <c r="C20" s="113"/>
      <c r="D20" s="113"/>
      <c r="E20" s="113"/>
      <c r="F20" s="118"/>
    </row>
    <row r="21" spans="1:6" ht="11.25">
      <c r="A21" s="131"/>
      <c r="B21" s="143"/>
      <c r="C21" s="113"/>
      <c r="D21" s="113"/>
      <c r="E21" s="113"/>
      <c r="F21" s="118"/>
    </row>
    <row r="22" spans="1:6" ht="11.25">
      <c r="A22" s="132"/>
      <c r="B22" s="132" t="s">
        <v>274</v>
      </c>
      <c r="C22" s="123">
        <f>SUM(C19:C21)</f>
        <v>0</v>
      </c>
      <c r="D22" s="123">
        <f>SUM(D19:D21)</f>
        <v>0</v>
      </c>
      <c r="E22" s="123">
        <f>SUM(E19:E21)</f>
        <v>0</v>
      </c>
      <c r="F22" s="132"/>
    </row>
    <row r="23" spans="1:6" ht="11.25">
      <c r="A23" s="130"/>
      <c r="B23" s="130"/>
      <c r="C23" s="136"/>
      <c r="D23" s="136"/>
      <c r="E23" s="136"/>
      <c r="F23" s="130"/>
    </row>
    <row r="24" spans="1:6" ht="11.25">
      <c r="A24" s="130"/>
      <c r="B24" s="130"/>
      <c r="C24" s="136"/>
      <c r="D24" s="136"/>
      <c r="E24" s="136"/>
      <c r="F24" s="130"/>
    </row>
    <row r="25" spans="1:6" ht="11.25" customHeight="1">
      <c r="A25" s="309" t="s">
        <v>185</v>
      </c>
      <c r="B25" s="130"/>
      <c r="C25" s="52"/>
      <c r="D25" s="52"/>
      <c r="E25" s="40"/>
      <c r="F25" s="297" t="s">
        <v>81</v>
      </c>
    </row>
    <row r="26" spans="1:3" ht="11.25">
      <c r="A26" s="310"/>
      <c r="B26" s="34"/>
      <c r="C26" s="19"/>
    </row>
    <row r="27" spans="1:6" ht="15" customHeight="1">
      <c r="A27" s="277" t="s">
        <v>46</v>
      </c>
      <c r="B27" s="278" t="s">
        <v>47</v>
      </c>
      <c r="C27" s="306" t="s">
        <v>75</v>
      </c>
      <c r="D27" s="306" t="s">
        <v>76</v>
      </c>
      <c r="E27" s="306" t="s">
        <v>77</v>
      </c>
      <c r="F27" s="307" t="s">
        <v>78</v>
      </c>
    </row>
    <row r="28" spans="1:6" ht="11.25">
      <c r="A28" s="143"/>
      <c r="B28" s="143"/>
      <c r="C28" s="113"/>
      <c r="D28" s="146"/>
      <c r="E28" s="146"/>
      <c r="F28" s="118"/>
    </row>
    <row r="29" spans="1:6" ht="11.25">
      <c r="A29" s="143"/>
      <c r="B29" s="143"/>
      <c r="C29" s="113"/>
      <c r="D29" s="146"/>
      <c r="E29" s="146"/>
      <c r="F29" s="118"/>
    </row>
    <row r="30" spans="1:6" ht="11.25">
      <c r="A30" s="143"/>
      <c r="B30" s="143"/>
      <c r="C30" s="113"/>
      <c r="D30" s="146"/>
      <c r="E30" s="146"/>
      <c r="F30" s="118"/>
    </row>
    <row r="31" spans="1:6" ht="11.25">
      <c r="A31" s="143"/>
      <c r="B31" s="143"/>
      <c r="C31" s="113"/>
      <c r="D31" s="146"/>
      <c r="E31" s="146"/>
      <c r="F31" s="118"/>
    </row>
    <row r="32" spans="1:6" ht="11.25">
      <c r="A32" s="143"/>
      <c r="B32" s="143"/>
      <c r="C32" s="113"/>
      <c r="D32" s="146"/>
      <c r="E32" s="146"/>
      <c r="F32" s="118"/>
    </row>
    <row r="33" spans="1:6" ht="11.25">
      <c r="A33" s="143"/>
      <c r="B33" s="143"/>
      <c r="C33" s="113"/>
      <c r="D33" s="311"/>
      <c r="E33" s="311"/>
      <c r="F33" s="121"/>
    </row>
    <row r="34" spans="1:6" ht="11.25">
      <c r="A34" s="312"/>
      <c r="B34" s="312" t="s">
        <v>275</v>
      </c>
      <c r="C34" s="313">
        <f>SUM(C28:C33)</f>
        <v>0</v>
      </c>
      <c r="D34" s="313">
        <f>SUM(D28:D33)</f>
        <v>0</v>
      </c>
      <c r="E34" s="313">
        <f>SUM(E28:E33)</f>
        <v>0</v>
      </c>
      <c r="F34" s="313"/>
    </row>
    <row r="35" spans="1:6" ht="11.25">
      <c r="A35" s="124"/>
      <c r="B35" s="125"/>
      <c r="C35" s="126"/>
      <c r="D35" s="126"/>
      <c r="E35" s="126"/>
      <c r="F35" s="125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Saldo al 31 de diciembre del año anterior a la cuenta pública que se presenta." sqref="C7 C27 C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Importe final del periodo que corresponde la cuenta pública presentada (trimestral: 1er, 2do, 3ro. o 4to.)." sqref="D27 D18 D7"/>
    <dataValidation allowBlank="1" showInputMessage="1" showErrorMessage="1" prompt="Corresponde al número de la cuenta de acuerdo al Plan de Cuentas emitido por el CONAC." sqref="A7 A18 A27"/>
  </dataValidations>
  <printOptions/>
  <pageMargins left="0.984251968503937" right="0.3937007874015748" top="0.7480314960629921" bottom="0" header="0.31496062992125984" footer="0.31496062992125984"/>
  <pageSetup fitToHeight="1" fitToWidth="1" horizontalDpi="600" verticalDpi="6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Q8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53" customWidth="1"/>
    <col min="2" max="7" width="11.421875" style="53" customWidth="1"/>
    <col min="8" max="8" width="17.7109375" style="53" customWidth="1"/>
    <col min="9" max="16384" width="11.421875" style="53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232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03"/>
    </row>
    <row r="5" spans="1:8" ht="11.25" customHeight="1">
      <c r="A5" s="314" t="s">
        <v>83</v>
      </c>
      <c r="B5" s="315"/>
      <c r="C5" s="203"/>
      <c r="D5" s="203"/>
      <c r="E5" s="49"/>
      <c r="F5" s="49"/>
      <c r="G5" s="49"/>
      <c r="H5" s="276" t="s">
        <v>82</v>
      </c>
    </row>
    <row r="6" spans="10:17" ht="11.25">
      <c r="J6" s="375"/>
      <c r="K6" s="375"/>
      <c r="L6" s="375"/>
      <c r="M6" s="375"/>
      <c r="N6" s="375"/>
      <c r="O6" s="375"/>
      <c r="P6" s="375"/>
      <c r="Q6" s="375"/>
    </row>
    <row r="7" ht="11.25">
      <c r="A7" s="3" t="s">
        <v>84</v>
      </c>
    </row>
    <row r="8" spans="1:8" ht="52.5" customHeight="1">
      <c r="A8" s="376" t="s">
        <v>442</v>
      </c>
      <c r="B8" s="376"/>
      <c r="C8" s="376"/>
      <c r="D8" s="376"/>
      <c r="E8" s="376"/>
      <c r="F8" s="376"/>
      <c r="G8" s="376"/>
      <c r="H8" s="376"/>
    </row>
  </sheetData>
  <sheetProtection/>
  <mergeCells count="2">
    <mergeCell ref="J6:Q6"/>
    <mergeCell ref="A8:H8"/>
  </mergeCells>
  <printOptions/>
  <pageMargins left="1.1023622047244095" right="0.3937007874015748" top="0.7480314960629921" bottom="0.1968503937007874" header="0.31496062992125984" footer="0.31496062992125984"/>
  <pageSetup fitToHeight="1" fitToWidth="1" horizontalDpi="600" verticalDpi="600" orientation="landscape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D21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54" t="s">
        <v>43</v>
      </c>
      <c r="B1" s="54"/>
      <c r="C1" s="6"/>
      <c r="D1" s="7"/>
    </row>
    <row r="2" spans="1:3" ht="11.25">
      <c r="A2" s="54" t="s">
        <v>232</v>
      </c>
      <c r="B2" s="54"/>
      <c r="C2" s="6"/>
    </row>
    <row r="3" spans="1:4" ht="11.25">
      <c r="A3" s="31"/>
      <c r="B3" s="31"/>
      <c r="C3" s="55"/>
      <c r="D3" s="31"/>
    </row>
    <row r="4" spans="1:4" ht="11.25">
      <c r="A4" s="31"/>
      <c r="B4" s="31"/>
      <c r="C4" s="55"/>
      <c r="D4" s="31"/>
    </row>
    <row r="5" spans="1:4" s="27" customFormat="1" ht="11.25" customHeight="1">
      <c r="A5" s="308" t="s">
        <v>279</v>
      </c>
      <c r="B5" s="316"/>
      <c r="C5" s="56"/>
      <c r="D5" s="317" t="s">
        <v>85</v>
      </c>
    </row>
    <row r="6" spans="1:4" ht="11.25">
      <c r="A6" s="57"/>
      <c r="B6" s="57"/>
      <c r="C6" s="58"/>
      <c r="D6" s="57"/>
    </row>
    <row r="7" spans="1:4" ht="15" customHeight="1">
      <c r="A7" s="277" t="s">
        <v>46</v>
      </c>
      <c r="B7" s="278" t="s">
        <v>47</v>
      </c>
      <c r="C7" s="279" t="s">
        <v>48</v>
      </c>
      <c r="D7" s="318" t="s">
        <v>59</v>
      </c>
    </row>
    <row r="8" spans="1:4" ht="11.25">
      <c r="A8" s="144"/>
      <c r="B8" s="144"/>
      <c r="C8" s="136"/>
      <c r="D8" s="147"/>
    </row>
    <row r="9" spans="1:4" ht="11.25">
      <c r="A9" s="144"/>
      <c r="B9" s="144"/>
      <c r="C9" s="148"/>
      <c r="D9" s="147"/>
    </row>
    <row r="10" spans="1:4" ht="11.25">
      <c r="A10" s="144"/>
      <c r="B10" s="144"/>
      <c r="C10" s="148"/>
      <c r="D10" s="149"/>
    </row>
    <row r="11" spans="1:4" ht="11.25">
      <c r="A11" s="295"/>
      <c r="B11" s="295" t="s">
        <v>280</v>
      </c>
      <c r="C11" s="286">
        <f>SUM(C8:C10)</f>
        <v>0</v>
      </c>
      <c r="D11" s="319"/>
    </row>
    <row r="12" spans="1:4" ht="11.25">
      <c r="A12" s="17"/>
      <c r="B12" s="17"/>
      <c r="C12" s="18"/>
      <c r="D12" s="17"/>
    </row>
    <row r="14" spans="1:4" ht="11.25" customHeight="1">
      <c r="A14" s="308" t="s">
        <v>178</v>
      </c>
      <c r="B14" s="316"/>
      <c r="C14" s="56"/>
      <c r="D14" s="317" t="s">
        <v>85</v>
      </c>
    </row>
    <row r="15" spans="1:4" ht="11.25">
      <c r="A15" s="57"/>
      <c r="B15" s="57"/>
      <c r="C15" s="58"/>
      <c r="D15" s="57"/>
    </row>
    <row r="16" spans="1:4" ht="15" customHeight="1">
      <c r="A16" s="277" t="s">
        <v>46</v>
      </c>
      <c r="B16" s="278" t="s">
        <v>47</v>
      </c>
      <c r="C16" s="279" t="s">
        <v>48</v>
      </c>
      <c r="D16" s="318" t="s">
        <v>59</v>
      </c>
    </row>
    <row r="17" spans="1:4" ht="11.25">
      <c r="A17" s="144" t="s">
        <v>443</v>
      </c>
      <c r="B17" s="144" t="s">
        <v>444</v>
      </c>
      <c r="C17" s="136">
        <v>0</v>
      </c>
      <c r="D17" s="147"/>
    </row>
    <row r="18" spans="1:4" ht="11.25">
      <c r="A18" s="144" t="s">
        <v>445</v>
      </c>
      <c r="B18" s="144" t="s">
        <v>446</v>
      </c>
      <c r="C18" s="148">
        <v>0</v>
      </c>
      <c r="D18" s="147"/>
    </row>
    <row r="19" spans="1:4" ht="11.25">
      <c r="A19" s="144" t="s">
        <v>447</v>
      </c>
      <c r="B19" s="144" t="s">
        <v>448</v>
      </c>
      <c r="C19" s="148">
        <v>0</v>
      </c>
      <c r="D19" s="149"/>
    </row>
    <row r="20" spans="1:4" ht="11.25">
      <c r="A20" s="295"/>
      <c r="B20" s="295" t="s">
        <v>276</v>
      </c>
      <c r="C20" s="286">
        <f>SUM(C17:C19)</f>
        <v>0</v>
      </c>
      <c r="D20" s="319"/>
    </row>
    <row r="21" spans="1:4" ht="11.25">
      <c r="A21" s="17"/>
      <c r="B21" s="17"/>
      <c r="C21" s="18"/>
      <c r="D21" s="17"/>
    </row>
  </sheetData>
  <sheetProtection/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10F0E5"/>
  </sheetPr>
  <dimension ref="A1:H47"/>
  <sheetViews>
    <sheetView zoomScaleSheetLayoutView="100" zoomScalePageLayoutView="0" workbookViewId="0" topLeftCell="C1">
      <selection activeCell="C1" sqref="C1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 ht="11.25">
      <c r="A2" s="3" t="s">
        <v>232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281</v>
      </c>
      <c r="B5" s="12"/>
      <c r="C5" s="59"/>
      <c r="D5" s="59"/>
      <c r="E5" s="59"/>
      <c r="F5" s="59"/>
      <c r="G5" s="59"/>
      <c r="H5" s="320" t="s">
        <v>86</v>
      </c>
    </row>
    <row r="6" spans="1:2" ht="11.25">
      <c r="A6" s="210"/>
      <c r="B6" s="211"/>
    </row>
    <row r="7" spans="1:8" ht="15" customHeight="1">
      <c r="A7" s="15" t="s">
        <v>46</v>
      </c>
      <c r="B7" s="16" t="s">
        <v>47</v>
      </c>
      <c r="C7" s="298" t="s">
        <v>48</v>
      </c>
      <c r="D7" s="298" t="s">
        <v>55</v>
      </c>
      <c r="E7" s="298" t="s">
        <v>56</v>
      </c>
      <c r="F7" s="298" t="s">
        <v>57</v>
      </c>
      <c r="G7" s="299" t="s">
        <v>58</v>
      </c>
      <c r="H7" s="278" t="s">
        <v>59</v>
      </c>
    </row>
    <row r="8" spans="1:8" ht="11.25">
      <c r="A8" s="131"/>
      <c r="B8" s="131"/>
      <c r="C8" s="113"/>
      <c r="D8" s="113"/>
      <c r="E8" s="113"/>
      <c r="F8" s="113"/>
      <c r="G8" s="113"/>
      <c r="H8" s="150"/>
    </row>
    <row r="9" spans="1:8" ht="11.25">
      <c r="A9" s="37" t="s">
        <v>539</v>
      </c>
      <c r="B9" s="119" t="s">
        <v>540</v>
      </c>
      <c r="C9" s="251">
        <v>2707.35</v>
      </c>
      <c r="D9" s="251">
        <v>2707.35</v>
      </c>
      <c r="E9" s="37"/>
      <c r="F9" s="37"/>
      <c r="G9" s="37"/>
      <c r="H9" s="150"/>
    </row>
    <row r="10" spans="1:8" ht="11.25">
      <c r="A10" s="37" t="s">
        <v>541</v>
      </c>
      <c r="B10" s="37" t="s">
        <v>542</v>
      </c>
      <c r="C10" s="251">
        <v>7959195.42</v>
      </c>
      <c r="D10" s="251">
        <v>7959195.42</v>
      </c>
      <c r="E10" s="37"/>
      <c r="F10" s="37"/>
      <c r="G10" s="37"/>
      <c r="H10" s="150"/>
    </row>
    <row r="11" spans="1:8" s="211" customFormat="1" ht="11.25">
      <c r="A11" s="37" t="s">
        <v>543</v>
      </c>
      <c r="B11" s="37" t="s">
        <v>544</v>
      </c>
      <c r="C11" s="251">
        <v>5342851.64</v>
      </c>
      <c r="D11" s="251">
        <v>5342851.64</v>
      </c>
      <c r="E11" s="37"/>
      <c r="F11" s="37"/>
      <c r="G11" s="37"/>
      <c r="H11" s="150"/>
    </row>
    <row r="12" spans="1:8" s="211" customFormat="1" ht="11.25">
      <c r="A12" s="37" t="s">
        <v>545</v>
      </c>
      <c r="B12" s="37" t="s">
        <v>546</v>
      </c>
      <c r="C12" s="251">
        <v>2065806.88</v>
      </c>
      <c r="D12" s="251">
        <v>2065806.88</v>
      </c>
      <c r="E12" s="37"/>
      <c r="F12" s="37"/>
      <c r="G12" s="37"/>
      <c r="H12" s="150"/>
    </row>
    <row r="13" spans="1:8" s="211" customFormat="1" ht="11.25">
      <c r="A13" s="37" t="s">
        <v>547</v>
      </c>
      <c r="B13" s="37" t="s">
        <v>548</v>
      </c>
      <c r="C13" s="251">
        <v>4354.57</v>
      </c>
      <c r="D13" s="251">
        <v>4354.57</v>
      </c>
      <c r="E13" s="37"/>
      <c r="F13" s="37"/>
      <c r="G13" s="37"/>
      <c r="H13" s="150"/>
    </row>
    <row r="14" spans="1:8" s="211" customFormat="1" ht="11.25">
      <c r="A14" s="37" t="s">
        <v>549</v>
      </c>
      <c r="B14" s="37" t="s">
        <v>550</v>
      </c>
      <c r="C14" s="251">
        <v>2604.31</v>
      </c>
      <c r="D14" s="251">
        <v>2604.31</v>
      </c>
      <c r="E14" s="37"/>
      <c r="F14" s="37"/>
      <c r="G14" s="37"/>
      <c r="H14" s="150"/>
    </row>
    <row r="15" spans="1:8" s="211" customFormat="1" ht="11.25">
      <c r="A15" s="37" t="s">
        <v>551</v>
      </c>
      <c r="B15" s="37" t="s">
        <v>552</v>
      </c>
      <c r="C15" s="251">
        <v>2254.92</v>
      </c>
      <c r="D15" s="251">
        <v>2254.92</v>
      </c>
      <c r="E15" s="37"/>
      <c r="F15" s="37"/>
      <c r="G15" s="37"/>
      <c r="H15" s="150"/>
    </row>
    <row r="16" spans="1:8" s="211" customFormat="1" ht="11.25">
      <c r="A16" s="37" t="s">
        <v>553</v>
      </c>
      <c r="B16" s="37" t="s">
        <v>554</v>
      </c>
      <c r="C16" s="251">
        <v>3461.33</v>
      </c>
      <c r="D16" s="251">
        <v>3461.33</v>
      </c>
      <c r="E16" s="37"/>
      <c r="F16" s="37"/>
      <c r="G16" s="37"/>
      <c r="H16" s="150"/>
    </row>
    <row r="17" spans="1:8" s="211" customFormat="1" ht="11.25">
      <c r="A17" s="37" t="s">
        <v>555</v>
      </c>
      <c r="B17" s="37" t="s">
        <v>556</v>
      </c>
      <c r="C17" s="251">
        <v>215098</v>
      </c>
      <c r="D17" s="251">
        <v>215098</v>
      </c>
      <c r="E17" s="37"/>
      <c r="F17" s="37"/>
      <c r="G17" s="37"/>
      <c r="H17" s="150"/>
    </row>
    <row r="18" spans="1:8" s="211" customFormat="1" ht="11.25">
      <c r="A18" s="37" t="s">
        <v>557</v>
      </c>
      <c r="B18" s="37" t="s">
        <v>558</v>
      </c>
      <c r="C18" s="251">
        <v>179551.07</v>
      </c>
      <c r="D18" s="251">
        <v>179551.07</v>
      </c>
      <c r="E18" s="37"/>
      <c r="F18" s="37"/>
      <c r="G18" s="37"/>
      <c r="H18" s="150"/>
    </row>
    <row r="19" spans="1:8" s="211" customFormat="1" ht="11.25">
      <c r="A19" s="37" t="s">
        <v>559</v>
      </c>
      <c r="B19" s="37" t="s">
        <v>560</v>
      </c>
      <c r="C19" s="251">
        <v>6562.05</v>
      </c>
      <c r="D19" s="251">
        <v>6562.05</v>
      </c>
      <c r="E19" s="37"/>
      <c r="F19" s="37"/>
      <c r="G19" s="37"/>
      <c r="H19" s="150"/>
    </row>
    <row r="20" spans="1:8" s="211" customFormat="1" ht="11.25">
      <c r="A20" s="37" t="s">
        <v>561</v>
      </c>
      <c r="B20" s="37" t="s">
        <v>562</v>
      </c>
      <c r="C20" s="251">
        <v>5832.44</v>
      </c>
      <c r="D20" s="251">
        <v>5832.44</v>
      </c>
      <c r="E20" s="37"/>
      <c r="F20" s="37"/>
      <c r="G20" s="37"/>
      <c r="H20" s="150"/>
    </row>
    <row r="21" spans="1:8" s="211" customFormat="1" ht="11.25">
      <c r="A21" s="37" t="s">
        <v>563</v>
      </c>
      <c r="B21" s="37" t="s">
        <v>564</v>
      </c>
      <c r="C21" s="251">
        <v>857784.4</v>
      </c>
      <c r="D21" s="251">
        <v>857784.4</v>
      </c>
      <c r="E21" s="37"/>
      <c r="F21" s="37"/>
      <c r="G21" s="37"/>
      <c r="H21" s="150"/>
    </row>
    <row r="22" spans="1:8" s="211" customFormat="1" ht="11.25">
      <c r="A22" s="37" t="s">
        <v>565</v>
      </c>
      <c r="B22" s="37" t="s">
        <v>566</v>
      </c>
      <c r="C22" s="251">
        <v>4241325.57</v>
      </c>
      <c r="D22" s="251">
        <v>4241325.57</v>
      </c>
      <c r="E22" s="251"/>
      <c r="F22" s="37"/>
      <c r="G22" s="37"/>
      <c r="H22" s="150"/>
    </row>
    <row r="23" spans="1:8" s="211" customFormat="1" ht="11.25">
      <c r="A23" s="37" t="s">
        <v>567</v>
      </c>
      <c r="B23" s="37" t="s">
        <v>568</v>
      </c>
      <c r="C23" s="251">
        <v>173505</v>
      </c>
      <c r="D23" s="251">
        <v>173505</v>
      </c>
      <c r="E23" s="251"/>
      <c r="F23" s="37"/>
      <c r="G23" s="37"/>
      <c r="H23" s="150"/>
    </row>
    <row r="24" spans="1:8" s="211" customFormat="1" ht="11.25">
      <c r="A24" s="37" t="s">
        <v>569</v>
      </c>
      <c r="B24" s="37" t="s">
        <v>570</v>
      </c>
      <c r="C24" s="251">
        <v>2415</v>
      </c>
      <c r="D24" s="251">
        <v>2415</v>
      </c>
      <c r="E24" s="37"/>
      <c r="F24" s="37"/>
      <c r="G24" s="37"/>
      <c r="H24" s="150"/>
    </row>
    <row r="25" spans="1:8" s="211" customFormat="1" ht="11.25">
      <c r="A25" s="37" t="s">
        <v>571</v>
      </c>
      <c r="B25" s="37" t="s">
        <v>572</v>
      </c>
      <c r="C25" s="251">
        <v>195.52</v>
      </c>
      <c r="D25" s="251">
        <v>195.52</v>
      </c>
      <c r="E25" s="37"/>
      <c r="F25" s="37"/>
      <c r="G25" s="37"/>
      <c r="H25" s="150"/>
    </row>
    <row r="26" spans="1:8" s="211" customFormat="1" ht="11.25">
      <c r="A26" s="37" t="s">
        <v>573</v>
      </c>
      <c r="B26" s="37" t="s">
        <v>574</v>
      </c>
      <c r="C26" s="251">
        <v>1753.23</v>
      </c>
      <c r="D26" s="251">
        <v>1753.23</v>
      </c>
      <c r="E26" s="37"/>
      <c r="F26" s="37"/>
      <c r="G26" s="37"/>
      <c r="H26" s="150"/>
    </row>
    <row r="27" spans="1:8" s="211" customFormat="1" ht="11.25">
      <c r="A27" s="37" t="s">
        <v>575</v>
      </c>
      <c r="B27" s="37" t="s">
        <v>576</v>
      </c>
      <c r="C27" s="251">
        <v>11777.85</v>
      </c>
      <c r="D27" s="251">
        <v>11777.85</v>
      </c>
      <c r="E27" s="37"/>
      <c r="F27" s="37"/>
      <c r="G27" s="37"/>
      <c r="H27" s="150"/>
    </row>
    <row r="28" spans="1:8" s="211" customFormat="1" ht="11.25">
      <c r="A28" s="37" t="s">
        <v>577</v>
      </c>
      <c r="B28" s="37" t="s">
        <v>578</v>
      </c>
      <c r="C28" s="251">
        <v>53733.16</v>
      </c>
      <c r="D28" s="251">
        <v>53733.16</v>
      </c>
      <c r="E28" s="37"/>
      <c r="F28" s="37"/>
      <c r="G28" s="37"/>
      <c r="H28" s="150"/>
    </row>
    <row r="29" spans="1:8" s="211" customFormat="1" ht="11.25">
      <c r="A29" s="37" t="s">
        <v>579</v>
      </c>
      <c r="B29" s="37" t="s">
        <v>580</v>
      </c>
      <c r="C29" s="251">
        <v>10826780.73</v>
      </c>
      <c r="D29" s="251">
        <v>10826780.73</v>
      </c>
      <c r="E29" s="37"/>
      <c r="F29" s="37"/>
      <c r="G29" s="37"/>
      <c r="H29" s="150"/>
    </row>
    <row r="30" spans="1:8" s="211" customFormat="1" ht="11.25">
      <c r="A30" s="37" t="s">
        <v>581</v>
      </c>
      <c r="B30" s="37" t="s">
        <v>582</v>
      </c>
      <c r="C30" s="251">
        <v>2560052.18</v>
      </c>
      <c r="D30" s="251">
        <v>2560052.18</v>
      </c>
      <c r="E30" s="37"/>
      <c r="F30" s="37"/>
      <c r="G30" s="37"/>
      <c r="H30" s="150"/>
    </row>
    <row r="31" spans="1:8" s="211" customFormat="1" ht="11.25">
      <c r="A31" s="37" t="s">
        <v>583</v>
      </c>
      <c r="B31" s="37" t="s">
        <v>584</v>
      </c>
      <c r="C31" s="251">
        <v>15300.65</v>
      </c>
      <c r="D31" s="251">
        <v>15300.65</v>
      </c>
      <c r="E31" s="37"/>
      <c r="F31" s="37"/>
      <c r="G31" s="37"/>
      <c r="H31" s="150"/>
    </row>
    <row r="32" spans="1:8" s="211" customFormat="1" ht="11.25">
      <c r="A32" s="37" t="s">
        <v>585</v>
      </c>
      <c r="B32" s="37" t="s">
        <v>586</v>
      </c>
      <c r="C32" s="251">
        <v>904943.26</v>
      </c>
      <c r="D32" s="251">
        <v>904943.26</v>
      </c>
      <c r="E32" s="37"/>
      <c r="F32" s="37"/>
      <c r="G32" s="37"/>
      <c r="H32" s="150"/>
    </row>
    <row r="33" spans="1:8" ht="11.25">
      <c r="A33" s="37" t="s">
        <v>587</v>
      </c>
      <c r="B33" s="37" t="s">
        <v>588</v>
      </c>
      <c r="C33" s="251">
        <v>8457502.86</v>
      </c>
      <c r="D33" s="251">
        <v>8457502.86</v>
      </c>
      <c r="E33" s="37"/>
      <c r="F33" s="37"/>
      <c r="G33" s="37"/>
      <c r="H33" s="150"/>
    </row>
    <row r="34" spans="1:8" ht="11.25">
      <c r="A34" s="131"/>
      <c r="B34" s="131"/>
      <c r="C34" s="113"/>
      <c r="D34" s="113"/>
      <c r="E34" s="113"/>
      <c r="F34" s="113"/>
      <c r="G34" s="113"/>
      <c r="H34" s="150"/>
    </row>
    <row r="35" spans="1:8" ht="11.25">
      <c r="A35" s="131"/>
      <c r="B35" s="131"/>
      <c r="C35" s="113"/>
      <c r="D35" s="113"/>
      <c r="E35" s="113"/>
      <c r="F35" s="113"/>
      <c r="G35" s="113"/>
      <c r="H35" s="150"/>
    </row>
    <row r="36" spans="1:8" ht="11.25">
      <c r="A36" s="151"/>
      <c r="B36" s="151" t="s">
        <v>283</v>
      </c>
      <c r="C36" s="321">
        <f>SUM(C8:C35)</f>
        <v>43897349.39</v>
      </c>
      <c r="D36" s="321">
        <f>SUM(D8:D35)</f>
        <v>43897349.39</v>
      </c>
      <c r="E36" s="321">
        <f>SUM(E8:E35)</f>
        <v>0</v>
      </c>
      <c r="F36" s="321">
        <f>SUM(F8:F35)</f>
        <v>0</v>
      </c>
      <c r="G36" s="321">
        <f>SUM(G8:G35)</f>
        <v>0</v>
      </c>
      <c r="H36" s="321"/>
    </row>
    <row r="39" spans="1:8" ht="11.25">
      <c r="A39" s="10" t="s">
        <v>282</v>
      </c>
      <c r="B39" s="209"/>
      <c r="C39" s="59"/>
      <c r="D39" s="59"/>
      <c r="E39" s="59"/>
      <c r="F39" s="59"/>
      <c r="G39" s="59"/>
      <c r="H39" s="320" t="s">
        <v>86</v>
      </c>
    </row>
    <row r="40" spans="1:8" ht="11.25">
      <c r="A40" s="210"/>
      <c r="B40" s="211"/>
      <c r="H40" s="208"/>
    </row>
    <row r="41" spans="1:8" ht="15" customHeight="1">
      <c r="A41" s="15" t="s">
        <v>46</v>
      </c>
      <c r="B41" s="16" t="s">
        <v>47</v>
      </c>
      <c r="C41" s="298" t="s">
        <v>48</v>
      </c>
      <c r="D41" s="298" t="s">
        <v>55</v>
      </c>
      <c r="E41" s="298" t="s">
        <v>56</v>
      </c>
      <c r="F41" s="298" t="s">
        <v>57</v>
      </c>
      <c r="G41" s="299" t="s">
        <v>58</v>
      </c>
      <c r="H41" s="278" t="s">
        <v>59</v>
      </c>
    </row>
    <row r="42" spans="1:8" ht="11.25">
      <c r="A42" s="131"/>
      <c r="B42" s="131"/>
      <c r="C42" s="113"/>
      <c r="D42" s="113"/>
      <c r="E42" s="113"/>
      <c r="F42" s="113"/>
      <c r="G42" s="113"/>
      <c r="H42" s="150"/>
    </row>
    <row r="43" spans="1:8" ht="11.25">
      <c r="A43" s="131"/>
      <c r="B43" s="131"/>
      <c r="C43" s="113"/>
      <c r="D43" s="113"/>
      <c r="E43" s="113"/>
      <c r="F43" s="113"/>
      <c r="G43" s="113"/>
      <c r="H43" s="150"/>
    </row>
    <row r="44" spans="1:8" ht="11.25">
      <c r="A44" s="131"/>
      <c r="B44" s="131"/>
      <c r="C44" s="113"/>
      <c r="D44" s="113"/>
      <c r="E44" s="113"/>
      <c r="F44" s="113"/>
      <c r="G44" s="113"/>
      <c r="H44" s="150"/>
    </row>
    <row r="45" spans="1:8" ht="11.25">
      <c r="A45" s="131"/>
      <c r="B45" s="131"/>
      <c r="C45" s="113"/>
      <c r="D45" s="113"/>
      <c r="E45" s="113"/>
      <c r="F45" s="113"/>
      <c r="G45" s="113"/>
      <c r="H45" s="150"/>
    </row>
    <row r="46" spans="1:8" ht="11.25">
      <c r="A46" s="131"/>
      <c r="B46" s="131"/>
      <c r="C46" s="113"/>
      <c r="D46" s="113"/>
      <c r="E46" s="113"/>
      <c r="F46" s="113"/>
      <c r="G46" s="113"/>
      <c r="H46" s="150"/>
    </row>
    <row r="47" spans="1:8" ht="11.25">
      <c r="A47" s="151"/>
      <c r="B47" s="151" t="s">
        <v>284</v>
      </c>
      <c r="C47" s="321">
        <f>SUM(C42:C46)</f>
        <v>0</v>
      </c>
      <c r="D47" s="321">
        <f>SUM(D42:D46)</f>
        <v>0</v>
      </c>
      <c r="E47" s="321">
        <f>SUM(E42:E46)</f>
        <v>0</v>
      </c>
      <c r="F47" s="321">
        <f>SUM(F42:F46)</f>
        <v>0</v>
      </c>
      <c r="G47" s="321">
        <f>SUM(G42:G46)</f>
        <v>0</v>
      </c>
      <c r="H47" s="321"/>
    </row>
  </sheetData>
  <sheetProtection/>
  <dataValidations count="8">
    <dataValidation allowBlank="1" showInputMessage="1" showErrorMessage="1" prompt="Corresponde al nombre o descripción de la cuenta de acuerdo al Plan de Cuentas emitido por el CONAC." sqref="B41 B7"/>
    <dataValidation allowBlank="1" showInputMessage="1" showErrorMessage="1" prompt="Importe de la cuentas por cobrar con fecha de vencimiento de 1 a 90 días." sqref="D41 D7"/>
    <dataValidation allowBlank="1" showInputMessage="1" showErrorMessage="1" prompt="Importe de la cuentas por cobrar con fecha de vencimiento de 91 a 180 días." sqref="E41 E7"/>
    <dataValidation allowBlank="1" showInputMessage="1" showErrorMessage="1" prompt="Importe de la cuentas por cobrar con fecha de vencimiento de 181 a 365 días." sqref="F41 F7"/>
    <dataValidation allowBlank="1" showInputMessage="1" showErrorMessage="1" prompt="Importe de la cuentas por cobrar con vencimiento mayor a 365 días." sqref="G41 G7"/>
    <dataValidation allowBlank="1" showInputMessage="1" showErrorMessage="1" prompt="Informar sobre la factibilidad de pago." sqref="H41 H7"/>
    <dataValidation allowBlank="1" showInputMessage="1" showErrorMessage="1" prompt="Saldo final del periodo que corresponde la cuenta pública presentada (trimestral: 1er, 2do, 3ro. o 4to.)." sqref="C41 C7"/>
    <dataValidation allowBlank="1" showInputMessage="1" showErrorMessage="1" prompt="Corresponde al número de la cuenta de acuerdo al Plan de Cuentas emitido por el CONAC." sqref="A41 A7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10F0E5"/>
  </sheetPr>
  <dimension ref="A1:E20"/>
  <sheetViews>
    <sheetView zoomScaleSheetLayoutView="100" zoomScalePageLayoutView="0" workbookViewId="0" topLeftCell="A1">
      <selection activeCell="A3" sqref="A3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43</v>
      </c>
      <c r="B1" s="3"/>
      <c r="D1" s="9"/>
    </row>
    <row r="2" spans="1:5" ht="11.25">
      <c r="A2" s="3" t="s">
        <v>232</v>
      </c>
      <c r="B2" s="3"/>
      <c r="D2" s="9"/>
      <c r="E2" s="7" t="s">
        <v>44</v>
      </c>
    </row>
    <row r="5" spans="1:5" ht="11.25" customHeight="1">
      <c r="A5" s="322" t="s">
        <v>242</v>
      </c>
      <c r="B5" s="322"/>
      <c r="E5" s="320" t="s">
        <v>87</v>
      </c>
    </row>
    <row r="6" ht="11.25">
      <c r="D6" s="59"/>
    </row>
    <row r="7" spans="1:5" ht="15" customHeight="1">
      <c r="A7" s="277" t="s">
        <v>46</v>
      </c>
      <c r="B7" s="278" t="s">
        <v>47</v>
      </c>
      <c r="C7" s="279" t="s">
        <v>48</v>
      </c>
      <c r="D7" s="279" t="s">
        <v>88</v>
      </c>
      <c r="E7" s="279" t="s">
        <v>59</v>
      </c>
    </row>
    <row r="8" spans="1:5" s="192" customFormat="1" ht="11.25" customHeight="1">
      <c r="A8" s="131"/>
      <c r="B8" s="131"/>
      <c r="C8" s="150"/>
      <c r="D8" s="150"/>
      <c r="E8" s="118"/>
    </row>
    <row r="9" spans="1:5" ht="11.25">
      <c r="A9" s="131"/>
      <c r="B9" s="131"/>
      <c r="C9" s="150"/>
      <c r="D9" s="150"/>
      <c r="E9" s="118"/>
    </row>
    <row r="10" spans="1:5" ht="11.25">
      <c r="A10" s="323"/>
      <c r="B10" s="323" t="s">
        <v>286</v>
      </c>
      <c r="C10" s="324">
        <f>SUM(C8:C9)</f>
        <v>0</v>
      </c>
      <c r="D10" s="325"/>
      <c r="E10" s="325"/>
    </row>
    <row r="13" spans="1:5" ht="11.25" customHeight="1">
      <c r="A13" s="274" t="s">
        <v>285</v>
      </c>
      <c r="B13" s="276"/>
      <c r="D13" s="208"/>
      <c r="E13" s="320" t="s">
        <v>87</v>
      </c>
    </row>
    <row r="14" spans="1:5" ht="11.25">
      <c r="A14" s="210"/>
      <c r="B14" s="211"/>
      <c r="D14" s="208"/>
      <c r="E14" s="208"/>
    </row>
    <row r="15" spans="1:5" ht="15" customHeight="1">
      <c r="A15" s="277" t="s">
        <v>46</v>
      </c>
      <c r="B15" s="278" t="s">
        <v>47</v>
      </c>
      <c r="C15" s="279" t="s">
        <v>48</v>
      </c>
      <c r="D15" s="279" t="s">
        <v>88</v>
      </c>
      <c r="E15" s="279" t="s">
        <v>59</v>
      </c>
    </row>
    <row r="16" spans="1:5" ht="11.25">
      <c r="A16" s="152"/>
      <c r="B16" s="153"/>
      <c r="C16" s="154"/>
      <c r="D16" s="150"/>
      <c r="E16" s="118"/>
    </row>
    <row r="17" spans="1:5" ht="11.25">
      <c r="A17" s="131"/>
      <c r="B17" s="155"/>
      <c r="C17" s="150"/>
      <c r="D17" s="150"/>
      <c r="E17" s="121"/>
    </row>
    <row r="18" spans="1:5" ht="11.25">
      <c r="A18" s="326"/>
      <c r="B18" s="326" t="s">
        <v>287</v>
      </c>
      <c r="C18" s="327">
        <f>SUM(C16:C17)</f>
        <v>0</v>
      </c>
      <c r="D18" s="325"/>
      <c r="E18" s="325"/>
    </row>
    <row r="20" ht="11.25">
      <c r="A20" s="211" t="s">
        <v>538</v>
      </c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10F0E5"/>
  </sheetPr>
  <dimension ref="A1:E44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31" customFormat="1" ht="11.25">
      <c r="A1" s="54" t="s">
        <v>43</v>
      </c>
      <c r="B1" s="54"/>
      <c r="C1" s="60"/>
      <c r="D1" s="61"/>
      <c r="E1" s="7"/>
    </row>
    <row r="2" spans="1:3" s="31" customFormat="1" ht="11.25">
      <c r="A2" s="54" t="s">
        <v>232</v>
      </c>
      <c r="B2" s="54"/>
      <c r="C2" s="32"/>
    </row>
    <row r="3" s="31" customFormat="1" ht="11.25">
      <c r="C3" s="32"/>
    </row>
    <row r="4" s="31" customFormat="1" ht="11.25">
      <c r="C4" s="32"/>
    </row>
    <row r="5" spans="1:5" s="31" customFormat="1" ht="11.25">
      <c r="A5" s="274" t="s">
        <v>179</v>
      </c>
      <c r="B5" s="276"/>
      <c r="C5" s="9"/>
      <c r="D5" s="8"/>
      <c r="E5" s="320" t="s">
        <v>291</v>
      </c>
    </row>
    <row r="6" spans="1:5" s="31" customFormat="1" ht="11.25">
      <c r="A6" s="210"/>
      <c r="B6" s="211"/>
      <c r="C6" s="9"/>
      <c r="D6" s="8"/>
      <c r="E6" s="8"/>
    </row>
    <row r="7" spans="1:5" s="31" customFormat="1" ht="15" customHeight="1">
      <c r="A7" s="277" t="s">
        <v>46</v>
      </c>
      <c r="B7" s="278" t="s">
        <v>47</v>
      </c>
      <c r="C7" s="279" t="s">
        <v>48</v>
      </c>
      <c r="D7" s="279" t="s">
        <v>88</v>
      </c>
      <c r="E7" s="279" t="s">
        <v>59</v>
      </c>
    </row>
    <row r="8" spans="1:5" s="31" customFormat="1" ht="11.25">
      <c r="A8" s="152"/>
      <c r="B8" s="153"/>
      <c r="C8" s="154"/>
      <c r="D8" s="150"/>
      <c r="E8" s="118"/>
    </row>
    <row r="9" spans="1:5" s="31" customFormat="1" ht="11.25">
      <c r="A9" s="131"/>
      <c r="B9" s="155"/>
      <c r="C9" s="150"/>
      <c r="D9" s="150"/>
      <c r="E9" s="118"/>
    </row>
    <row r="10" spans="1:5" s="31" customFormat="1" ht="11.25">
      <c r="A10" s="326"/>
      <c r="B10" s="326" t="s">
        <v>288</v>
      </c>
      <c r="C10" s="327">
        <f>SUM(C8:C9)</f>
        <v>0</v>
      </c>
      <c r="D10" s="325"/>
      <c r="E10" s="325"/>
    </row>
    <row r="11" s="31" customFormat="1" ht="11.25">
      <c r="C11" s="32"/>
    </row>
    <row r="12" s="31" customFormat="1" ht="11.25">
      <c r="C12" s="32"/>
    </row>
    <row r="13" spans="1:5" s="31" customFormat="1" ht="11.25" customHeight="1">
      <c r="A13" s="274" t="s">
        <v>180</v>
      </c>
      <c r="B13" s="274"/>
      <c r="C13" s="32"/>
      <c r="D13" s="62"/>
      <c r="E13" s="276" t="s">
        <v>89</v>
      </c>
    </row>
    <row r="14" spans="1:4" s="61" customFormat="1" ht="11.25">
      <c r="A14" s="34"/>
      <c r="B14" s="34"/>
      <c r="C14" s="59"/>
      <c r="D14" s="62"/>
    </row>
    <row r="15" spans="1:5" ht="15" customHeight="1">
      <c r="A15" s="277" t="s">
        <v>46</v>
      </c>
      <c r="B15" s="278" t="s">
        <v>47</v>
      </c>
      <c r="C15" s="279" t="s">
        <v>48</v>
      </c>
      <c r="D15" s="279" t="s">
        <v>88</v>
      </c>
      <c r="E15" s="279" t="s">
        <v>59</v>
      </c>
    </row>
    <row r="16" spans="1:5" s="167" customFormat="1" ht="11.25" customHeight="1">
      <c r="A16" s="127"/>
      <c r="B16" s="140"/>
      <c r="C16" s="113"/>
      <c r="D16" s="113"/>
      <c r="E16" s="118"/>
    </row>
    <row r="17" spans="1:5" s="211" customFormat="1" ht="11.25" customHeight="1">
      <c r="A17" s="127">
        <v>219900004</v>
      </c>
      <c r="B17" s="140" t="s">
        <v>474</v>
      </c>
      <c r="C17" s="113">
        <v>351.21</v>
      </c>
      <c r="D17" s="113" t="s">
        <v>589</v>
      </c>
      <c r="E17" s="118"/>
    </row>
    <row r="18" spans="1:5" s="211" customFormat="1" ht="11.25" customHeight="1">
      <c r="A18" s="127">
        <v>219900005</v>
      </c>
      <c r="B18" s="140" t="s">
        <v>476</v>
      </c>
      <c r="C18" s="113">
        <v>288.06</v>
      </c>
      <c r="D18" s="113" t="s">
        <v>589</v>
      </c>
      <c r="E18" s="118"/>
    </row>
    <row r="19" spans="1:5" s="211" customFormat="1" ht="11.25" customHeight="1">
      <c r="A19" s="127">
        <v>219900006</v>
      </c>
      <c r="B19" s="140" t="s">
        <v>478</v>
      </c>
      <c r="C19" s="113">
        <v>2971.84</v>
      </c>
      <c r="D19" s="113" t="s">
        <v>589</v>
      </c>
      <c r="E19" s="118"/>
    </row>
    <row r="20" spans="1:5" s="211" customFormat="1" ht="11.25" customHeight="1">
      <c r="A20" s="127">
        <v>219900007</v>
      </c>
      <c r="B20" s="140" t="s">
        <v>480</v>
      </c>
      <c r="C20" s="113">
        <v>812.27</v>
      </c>
      <c r="D20" s="113" t="s">
        <v>589</v>
      </c>
      <c r="E20" s="118"/>
    </row>
    <row r="21" spans="1:5" s="211" customFormat="1" ht="11.25" customHeight="1">
      <c r="A21" s="127">
        <v>219900008</v>
      </c>
      <c r="B21" s="140" t="s">
        <v>482</v>
      </c>
      <c r="C21" s="113">
        <v>224204.29</v>
      </c>
      <c r="D21" s="113" t="s">
        <v>589</v>
      </c>
      <c r="E21" s="118"/>
    </row>
    <row r="22" spans="1:5" s="211" customFormat="1" ht="11.25" customHeight="1">
      <c r="A22" s="127">
        <v>219900018</v>
      </c>
      <c r="B22" s="140" t="s">
        <v>488</v>
      </c>
      <c r="C22" s="113">
        <v>511.36</v>
      </c>
      <c r="D22" s="113" t="s">
        <v>589</v>
      </c>
      <c r="E22" s="118"/>
    </row>
    <row r="23" spans="1:5" s="211" customFormat="1" ht="11.25" customHeight="1">
      <c r="A23" s="127">
        <v>219900019</v>
      </c>
      <c r="B23" s="140" t="s">
        <v>490</v>
      </c>
      <c r="C23" s="113">
        <v>569.25</v>
      </c>
      <c r="D23" s="113" t="s">
        <v>589</v>
      </c>
      <c r="E23" s="118"/>
    </row>
    <row r="24" spans="1:5" s="211" customFormat="1" ht="11.25" customHeight="1">
      <c r="A24" s="127">
        <v>219900020</v>
      </c>
      <c r="B24" s="140" t="s">
        <v>492</v>
      </c>
      <c r="C24" s="113">
        <v>129.49</v>
      </c>
      <c r="D24" s="113" t="s">
        <v>589</v>
      </c>
      <c r="E24" s="118"/>
    </row>
    <row r="25" spans="1:5" s="211" customFormat="1" ht="11.25" customHeight="1">
      <c r="A25" s="127">
        <v>219900021</v>
      </c>
      <c r="B25" s="140" t="s">
        <v>494</v>
      </c>
      <c r="C25" s="113">
        <v>493.41</v>
      </c>
      <c r="D25" s="113" t="s">
        <v>589</v>
      </c>
      <c r="E25" s="118"/>
    </row>
    <row r="26" spans="1:5" s="211" customFormat="1" ht="11.25" customHeight="1">
      <c r="A26" s="127">
        <v>219900040</v>
      </c>
      <c r="B26" s="140" t="s">
        <v>502</v>
      </c>
      <c r="C26" s="113">
        <v>1134.09</v>
      </c>
      <c r="D26" s="113" t="s">
        <v>589</v>
      </c>
      <c r="E26" s="118"/>
    </row>
    <row r="27" spans="1:5" s="211" customFormat="1" ht="11.25" customHeight="1">
      <c r="A27" s="127">
        <v>219900041</v>
      </c>
      <c r="B27" s="140" t="s">
        <v>504</v>
      </c>
      <c r="C27" s="113">
        <v>1187.35</v>
      </c>
      <c r="D27" s="113" t="s">
        <v>589</v>
      </c>
      <c r="E27" s="118"/>
    </row>
    <row r="28" spans="1:5" s="211" customFormat="1" ht="11.25" customHeight="1">
      <c r="A28" s="127">
        <v>219900042</v>
      </c>
      <c r="B28" s="140" t="s">
        <v>506</v>
      </c>
      <c r="C28" s="113">
        <v>26838239.26</v>
      </c>
      <c r="D28" s="113" t="s">
        <v>589</v>
      </c>
      <c r="E28" s="118"/>
    </row>
    <row r="29" spans="1:5" s="211" customFormat="1" ht="11.25" customHeight="1">
      <c r="A29" s="127">
        <v>219900044</v>
      </c>
      <c r="B29" s="140" t="s">
        <v>510</v>
      </c>
      <c r="C29" s="113">
        <v>45217762.38</v>
      </c>
      <c r="D29" s="113" t="s">
        <v>589</v>
      </c>
      <c r="E29" s="118"/>
    </row>
    <row r="30" spans="1:5" s="211" customFormat="1" ht="11.25" customHeight="1">
      <c r="A30" s="127">
        <v>219900046</v>
      </c>
      <c r="B30" s="140" t="s">
        <v>512</v>
      </c>
      <c r="C30" s="113">
        <v>6579124.3</v>
      </c>
      <c r="D30" s="113" t="s">
        <v>589</v>
      </c>
      <c r="E30" s="118"/>
    </row>
    <row r="31" spans="1:5" s="211" customFormat="1" ht="11.25" customHeight="1">
      <c r="A31" s="127">
        <v>219900047</v>
      </c>
      <c r="B31" s="140" t="s">
        <v>590</v>
      </c>
      <c r="C31" s="113">
        <v>3400093.63</v>
      </c>
      <c r="D31" s="113" t="s">
        <v>589</v>
      </c>
      <c r="E31" s="118"/>
    </row>
    <row r="32" spans="1:5" s="211" customFormat="1" ht="11.25" customHeight="1">
      <c r="A32" s="127">
        <v>219900048</v>
      </c>
      <c r="B32" s="140" t="s">
        <v>516</v>
      </c>
      <c r="C32" s="113">
        <v>2039.07</v>
      </c>
      <c r="D32" s="113" t="s">
        <v>589</v>
      </c>
      <c r="E32" s="118"/>
    </row>
    <row r="33" spans="1:5" s="211" customFormat="1" ht="11.25" customHeight="1">
      <c r="A33" s="127">
        <v>219900049</v>
      </c>
      <c r="B33" s="140" t="s">
        <v>518</v>
      </c>
      <c r="C33" s="113">
        <v>2489.57</v>
      </c>
      <c r="D33" s="113" t="s">
        <v>589</v>
      </c>
      <c r="E33" s="118"/>
    </row>
    <row r="34" spans="1:5" s="211" customFormat="1" ht="11.25" customHeight="1">
      <c r="A34" s="127">
        <v>219900066</v>
      </c>
      <c r="B34" s="140" t="s">
        <v>526</v>
      </c>
      <c r="C34" s="113">
        <v>5205970.15</v>
      </c>
      <c r="D34" s="113" t="s">
        <v>589</v>
      </c>
      <c r="E34" s="118"/>
    </row>
    <row r="35" spans="1:5" ht="22.5">
      <c r="A35" s="127">
        <v>219900079</v>
      </c>
      <c r="B35" s="140" t="s">
        <v>591</v>
      </c>
      <c r="C35" s="113">
        <v>4237.77</v>
      </c>
      <c r="D35" s="113" t="s">
        <v>589</v>
      </c>
      <c r="E35" s="118"/>
    </row>
    <row r="36" spans="1:5" ht="11.25">
      <c r="A36" s="328"/>
      <c r="B36" s="328" t="s">
        <v>290</v>
      </c>
      <c r="C36" s="329">
        <f>SUM(C16:C35)</f>
        <v>87482608.74999999</v>
      </c>
      <c r="D36" s="123"/>
      <c r="E36" s="123"/>
    </row>
    <row r="39" spans="1:5" ht="11.25">
      <c r="A39" s="274" t="s">
        <v>186</v>
      </c>
      <c r="B39" s="276"/>
      <c r="D39" s="109"/>
      <c r="E39" s="320" t="s">
        <v>291</v>
      </c>
    </row>
    <row r="40" spans="1:5" ht="11.25">
      <c r="A40" s="210"/>
      <c r="B40" s="211"/>
      <c r="D40" s="109"/>
      <c r="E40" s="109"/>
    </row>
    <row r="41" spans="1:5" ht="15" customHeight="1">
      <c r="A41" s="277" t="s">
        <v>46</v>
      </c>
      <c r="B41" s="278" t="s">
        <v>47</v>
      </c>
      <c r="C41" s="279" t="s">
        <v>48</v>
      </c>
      <c r="D41" s="279" t="s">
        <v>88</v>
      </c>
      <c r="E41" s="279" t="s">
        <v>59</v>
      </c>
    </row>
    <row r="42" spans="1:5" ht="11.25">
      <c r="A42" s="152"/>
      <c r="B42" s="153"/>
      <c r="C42" s="154"/>
      <c r="D42" s="150"/>
      <c r="E42" s="118"/>
    </row>
    <row r="43" spans="1:5" ht="11.25">
      <c r="A43" s="131"/>
      <c r="B43" s="155"/>
      <c r="C43" s="150"/>
      <c r="D43" s="150"/>
      <c r="E43" s="118"/>
    </row>
    <row r="44" spans="1:5" ht="11.25">
      <c r="A44" s="326"/>
      <c r="B44" s="326" t="s">
        <v>289</v>
      </c>
      <c r="C44" s="327">
        <f>SUM(C42:C43)</f>
        <v>0</v>
      </c>
      <c r="D44" s="325"/>
      <c r="E44" s="325"/>
    </row>
  </sheetData>
  <sheetProtection/>
  <dataValidations count="7">
    <dataValidation allowBlank="1" showInputMessage="1" showErrorMessage="1" prompt="Corresponde al nombre o descripción de la cuenta de acuerdo al Plan de Cuentas emitido por el CONAC." sqref="B15 B7 B41 B17:B35"/>
    <dataValidation allowBlank="1" showInputMessage="1" showErrorMessage="1" prompt="Especificar origen de dicho recurso: Federal, Estatal, Municipal, Particulares." sqref="D15 D7 D41 D17:D35"/>
    <dataValidation allowBlank="1" showInputMessage="1" showErrorMessage="1" prompt="Características cualitativas significativas que les impacten financieramente." sqref="E15 E7 E41"/>
    <dataValidation allowBlank="1" showInputMessage="1" showErrorMessage="1" prompt="Saldo final del periodo que corresponde la cuenta pública presentada (trimestral: 1er, 2do, 3ro. o 4to.)." sqref="C15 C7 C41"/>
    <dataValidation allowBlank="1" showInputMessage="1" showErrorMessage="1" prompt="Corresponde al número de la cuenta de acuerdo al Plan de Cuentas emitido por el CONAC." sqref="A7 A15 A41"/>
    <dataValidation allowBlank="1" showInputMessage="1" showErrorMessage="1" prompt="Saldo final de la Información Financiera Trimestral que se presenta (trimestral: 1er, 2do, 3ro. o 4to.)." sqref="C17:C35"/>
    <dataValidation allowBlank="1" showInputMessage="1" showErrorMessage="1" prompt="Corresponde al número de la cuenta de acuerdo al Plan de Cuentas emitido por el CONAC (DOF 23/12/2015)." sqref="A17:A3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10F0E5"/>
  </sheetPr>
  <dimension ref="A1:AB14"/>
  <sheetViews>
    <sheetView zoomScalePageLayoutView="0" workbookViewId="0" topLeftCell="A1">
      <selection activeCell="A1" sqref="A1:Z1"/>
    </sheetView>
  </sheetViews>
  <sheetFormatPr defaultColWidth="11.421875" defaultRowHeight="15"/>
  <cols>
    <col min="1" max="1" width="8.7109375" style="63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customWidth="1"/>
    <col min="6" max="6" width="12.28125" style="65" customWidth="1"/>
    <col min="7" max="7" width="13.8515625" style="65" bestFit="1" customWidth="1"/>
    <col min="8" max="8" width="14.28125" style="65" customWidth="1"/>
    <col min="9" max="9" width="13.421875" style="65" customWidth="1"/>
    <col min="10" max="10" width="9.421875" style="65" customWidth="1"/>
    <col min="11" max="11" width="9.7109375" style="65" customWidth="1"/>
    <col min="12" max="13" width="13.8515625" style="65" bestFit="1" customWidth="1"/>
    <col min="14" max="15" width="12.7109375" style="65" customWidth="1"/>
    <col min="16" max="16" width="9.140625" style="2" customWidth="1"/>
    <col min="17" max="18" width="10.7109375" style="2" customWidth="1"/>
    <col min="19" max="19" width="10.7109375" style="71" customWidth="1"/>
    <col min="20" max="20" width="11.28125" style="2" customWidth="1"/>
    <col min="21" max="21" width="8.8515625" style="2" customWidth="1"/>
    <col min="22" max="22" width="10.421875" style="2" customWidth="1"/>
    <col min="23" max="23" width="9.28125" style="2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213" customWidth="1"/>
    <col min="29" max="16384" width="11.421875" style="214" customWidth="1"/>
  </cols>
  <sheetData>
    <row r="1" spans="1:28" s="61" customFormat="1" ht="18" customHeight="1">
      <c r="A1" s="377" t="s">
        <v>294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7"/>
      <c r="AB1" s="31"/>
    </row>
    <row r="2" spans="1:28" s="61" customFormat="1" ht="11.25">
      <c r="A2" s="211"/>
      <c r="B2" s="211"/>
      <c r="C2" s="211"/>
      <c r="D2" s="211"/>
      <c r="E2" s="211"/>
      <c r="F2" s="9"/>
      <c r="G2" s="9"/>
      <c r="H2" s="9"/>
      <c r="I2" s="9"/>
      <c r="J2" s="9"/>
      <c r="K2" s="9"/>
      <c r="L2" s="9"/>
      <c r="M2" s="9"/>
      <c r="N2" s="9"/>
      <c r="O2" s="9"/>
      <c r="P2" s="211"/>
      <c r="Q2" s="211"/>
      <c r="R2" s="211"/>
      <c r="S2" s="64"/>
      <c r="T2" s="211"/>
      <c r="U2" s="211"/>
      <c r="V2" s="211"/>
      <c r="W2" s="211"/>
      <c r="X2" s="211"/>
      <c r="Y2" s="211"/>
      <c r="Z2" s="211"/>
      <c r="AA2" s="211"/>
      <c r="AB2" s="31"/>
    </row>
    <row r="3" spans="1:28" s="61" customFormat="1" ht="11.25">
      <c r="A3" s="211"/>
      <c r="B3" s="211"/>
      <c r="C3" s="211"/>
      <c r="D3" s="211"/>
      <c r="E3" s="211"/>
      <c r="F3" s="9"/>
      <c r="G3" s="9"/>
      <c r="H3" s="9"/>
      <c r="I3" s="9"/>
      <c r="J3" s="9"/>
      <c r="K3" s="9"/>
      <c r="L3" s="9"/>
      <c r="M3" s="9"/>
      <c r="N3" s="9"/>
      <c r="O3" s="9"/>
      <c r="P3" s="211"/>
      <c r="Q3" s="211"/>
      <c r="R3" s="211"/>
      <c r="S3" s="64"/>
      <c r="T3" s="211"/>
      <c r="U3" s="211"/>
      <c r="V3" s="211"/>
      <c r="W3" s="211"/>
      <c r="X3" s="211"/>
      <c r="Y3" s="211"/>
      <c r="Z3" s="211"/>
      <c r="AA3" s="211"/>
      <c r="AB3" s="31"/>
    </row>
    <row r="4" spans="1:28" s="61" customFormat="1" ht="11.25" customHeight="1">
      <c r="A4" s="378" t="s">
        <v>170</v>
      </c>
      <c r="B4" s="379"/>
      <c r="C4" s="379"/>
      <c r="D4" s="379"/>
      <c r="E4" s="380"/>
      <c r="F4" s="32"/>
      <c r="G4" s="32"/>
      <c r="H4" s="32"/>
      <c r="I4" s="32"/>
      <c r="J4" s="65"/>
      <c r="K4" s="65"/>
      <c r="L4" s="65"/>
      <c r="M4" s="65"/>
      <c r="N4" s="65"/>
      <c r="O4" s="9"/>
      <c r="P4" s="381" t="s">
        <v>90</v>
      </c>
      <c r="Q4" s="381"/>
      <c r="R4" s="381"/>
      <c r="S4" s="381"/>
      <c r="T4" s="381"/>
      <c r="U4" s="211"/>
      <c r="V4" s="211"/>
      <c r="W4" s="211"/>
      <c r="X4" s="211"/>
      <c r="Y4" s="211"/>
      <c r="Z4" s="211"/>
      <c r="AA4" s="211"/>
      <c r="AB4" s="31"/>
    </row>
    <row r="5" spans="1:27" s="61" customFormat="1" ht="11.25">
      <c r="A5" s="195"/>
      <c r="B5" s="196"/>
      <c r="C5" s="197"/>
      <c r="D5" s="17"/>
      <c r="E5" s="62"/>
      <c r="F5" s="59"/>
      <c r="G5" s="59"/>
      <c r="H5" s="59"/>
      <c r="I5" s="59"/>
      <c r="J5" s="18"/>
      <c r="K5" s="18"/>
      <c r="L5" s="18"/>
      <c r="M5" s="18"/>
      <c r="N5" s="18"/>
      <c r="O5" s="18"/>
      <c r="P5" s="17"/>
      <c r="Q5" s="17"/>
      <c r="R5" s="17"/>
      <c r="S5" s="66"/>
      <c r="T5" s="17"/>
      <c r="U5" s="17"/>
      <c r="V5" s="17"/>
      <c r="W5" s="17"/>
      <c r="X5" s="17"/>
      <c r="Y5" s="17"/>
      <c r="Z5" s="17"/>
      <c r="AA5" s="17"/>
    </row>
    <row r="6" spans="1:27" ht="15.75" customHeight="1">
      <c r="A6" s="330"/>
      <c r="B6" s="382" t="s">
        <v>91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3"/>
    </row>
    <row r="7" spans="1:27" ht="12.75" customHeight="1">
      <c r="A7" s="331"/>
      <c r="B7" s="331"/>
      <c r="C7" s="331"/>
      <c r="D7" s="331"/>
      <c r="E7" s="331"/>
      <c r="F7" s="332" t="s">
        <v>160</v>
      </c>
      <c r="G7" s="333"/>
      <c r="H7" s="334" t="s">
        <v>327</v>
      </c>
      <c r="I7" s="335"/>
      <c r="J7" s="331"/>
      <c r="K7" s="332" t="s">
        <v>161</v>
      </c>
      <c r="L7" s="333"/>
      <c r="M7" s="335"/>
      <c r="N7" s="335"/>
      <c r="O7" s="335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</row>
    <row r="8" spans="1:28" s="216" customFormat="1" ht="33.75" customHeight="1">
      <c r="A8" s="336" t="s">
        <v>165</v>
      </c>
      <c r="B8" s="336" t="s">
        <v>92</v>
      </c>
      <c r="C8" s="336" t="s">
        <v>93</v>
      </c>
      <c r="D8" s="336" t="s">
        <v>192</v>
      </c>
      <c r="E8" s="336" t="s">
        <v>166</v>
      </c>
      <c r="F8" s="298" t="s">
        <v>105</v>
      </c>
      <c r="G8" s="298" t="s">
        <v>106</v>
      </c>
      <c r="H8" s="298" t="s">
        <v>106</v>
      </c>
      <c r="I8" s="337" t="s">
        <v>167</v>
      </c>
      <c r="J8" s="336" t="s">
        <v>94</v>
      </c>
      <c r="K8" s="298" t="s">
        <v>105</v>
      </c>
      <c r="L8" s="298" t="s">
        <v>106</v>
      </c>
      <c r="M8" s="337" t="s">
        <v>162</v>
      </c>
      <c r="N8" s="337" t="s">
        <v>163</v>
      </c>
      <c r="O8" s="337" t="s">
        <v>95</v>
      </c>
      <c r="P8" s="336" t="s">
        <v>168</v>
      </c>
      <c r="Q8" s="336" t="s">
        <v>169</v>
      </c>
      <c r="R8" s="336" t="s">
        <v>96</v>
      </c>
      <c r="S8" s="336" t="s">
        <v>97</v>
      </c>
      <c r="T8" s="336" t="s">
        <v>98</v>
      </c>
      <c r="U8" s="336" t="s">
        <v>99</v>
      </c>
      <c r="V8" s="336" t="s">
        <v>100</v>
      </c>
      <c r="W8" s="336" t="s">
        <v>101</v>
      </c>
      <c r="X8" s="336" t="s">
        <v>102</v>
      </c>
      <c r="Y8" s="336" t="s">
        <v>164</v>
      </c>
      <c r="Z8" s="336" t="s">
        <v>103</v>
      </c>
      <c r="AA8" s="336" t="s">
        <v>104</v>
      </c>
      <c r="AB8" s="215"/>
    </row>
    <row r="9" spans="1:27" ht="165.75">
      <c r="A9" s="255" t="s">
        <v>592</v>
      </c>
      <c r="B9" s="255" t="s">
        <v>593</v>
      </c>
      <c r="C9" s="256" t="s">
        <v>594</v>
      </c>
      <c r="D9" s="256">
        <v>6528</v>
      </c>
      <c r="E9" s="257" t="s">
        <v>595</v>
      </c>
      <c r="F9" s="258"/>
      <c r="G9" s="258">
        <v>88188689.02</v>
      </c>
      <c r="H9" s="258">
        <f>+G9</f>
        <v>88188689.02</v>
      </c>
      <c r="I9" s="258">
        <v>0</v>
      </c>
      <c r="J9" s="255" t="s">
        <v>596</v>
      </c>
      <c r="K9" s="222"/>
      <c r="L9" s="258">
        <f>+H9-I9</f>
        <v>88188689.02</v>
      </c>
      <c r="M9" s="258">
        <v>38826082.049999975</v>
      </c>
      <c r="N9" s="258">
        <v>8478.61</v>
      </c>
      <c r="O9" s="258">
        <v>1130299.1</v>
      </c>
      <c r="P9" s="259" t="s">
        <v>597</v>
      </c>
      <c r="Q9" s="260" t="s">
        <v>598</v>
      </c>
      <c r="R9" s="255">
        <v>38700</v>
      </c>
      <c r="S9" s="255" t="s">
        <v>599</v>
      </c>
      <c r="T9" s="256" t="s">
        <v>600</v>
      </c>
      <c r="U9" s="256" t="s">
        <v>601</v>
      </c>
      <c r="V9" s="255" t="s">
        <v>602</v>
      </c>
      <c r="W9" s="255" t="s">
        <v>603</v>
      </c>
      <c r="X9" s="255" t="s">
        <v>604</v>
      </c>
      <c r="Y9" s="256" t="s">
        <v>605</v>
      </c>
      <c r="Z9" s="255" t="s">
        <v>606</v>
      </c>
      <c r="AA9" s="261"/>
    </row>
    <row r="10" spans="1:28" s="218" customFormat="1" ht="210">
      <c r="A10" s="255" t="s">
        <v>592</v>
      </c>
      <c r="B10" s="255" t="s">
        <v>607</v>
      </c>
      <c r="C10" s="256" t="s">
        <v>594</v>
      </c>
      <c r="D10" s="256">
        <v>6053</v>
      </c>
      <c r="E10" s="262" t="s">
        <v>608</v>
      </c>
      <c r="F10" s="222"/>
      <c r="G10" s="258">
        <v>25353586.19</v>
      </c>
      <c r="H10" s="258">
        <v>0</v>
      </c>
      <c r="I10" s="258">
        <v>0</v>
      </c>
      <c r="J10" s="263" t="s">
        <v>609</v>
      </c>
      <c r="K10" s="222"/>
      <c r="L10" s="258">
        <v>0</v>
      </c>
      <c r="M10" s="258">
        <v>0</v>
      </c>
      <c r="N10" s="258">
        <v>0</v>
      </c>
      <c r="O10" s="258">
        <v>0</v>
      </c>
      <c r="P10" s="225"/>
      <c r="Q10" s="225"/>
      <c r="R10" s="255" t="s">
        <v>610</v>
      </c>
      <c r="S10" s="255" t="s">
        <v>611</v>
      </c>
      <c r="T10" s="256" t="s">
        <v>612</v>
      </c>
      <c r="U10" s="256" t="s">
        <v>601</v>
      </c>
      <c r="V10" s="255" t="s">
        <v>602</v>
      </c>
      <c r="W10" s="255" t="s">
        <v>603</v>
      </c>
      <c r="X10" s="255" t="s">
        <v>604</v>
      </c>
      <c r="Y10" s="256" t="s">
        <v>613</v>
      </c>
      <c r="Z10" s="255" t="s">
        <v>614</v>
      </c>
      <c r="AA10" s="261"/>
      <c r="AB10" s="217"/>
    </row>
    <row r="11" spans="1:27" ht="11.25">
      <c r="A11" s="338"/>
      <c r="B11" s="220"/>
      <c r="C11" s="221"/>
      <c r="D11" s="221"/>
      <c r="E11" s="221"/>
      <c r="F11" s="222"/>
      <c r="G11" s="222"/>
      <c r="H11" s="223"/>
      <c r="I11" s="223"/>
      <c r="J11" s="224"/>
      <c r="K11" s="222"/>
      <c r="L11" s="222"/>
      <c r="M11" s="222"/>
      <c r="N11" s="222"/>
      <c r="O11" s="222"/>
      <c r="P11" s="225"/>
      <c r="Q11" s="225"/>
      <c r="R11" s="226"/>
      <c r="S11" s="226"/>
      <c r="T11" s="221"/>
      <c r="U11" s="221"/>
      <c r="V11" s="220"/>
      <c r="W11" s="220"/>
      <c r="X11" s="221"/>
      <c r="Y11" s="221"/>
      <c r="Z11" s="226"/>
      <c r="AA11" s="221"/>
    </row>
    <row r="12" spans="1:27" s="219" customFormat="1" ht="11.25">
      <c r="A12" s="339">
        <v>900001</v>
      </c>
      <c r="B12" s="340" t="s">
        <v>107</v>
      </c>
      <c r="C12" s="340"/>
      <c r="D12" s="340"/>
      <c r="E12" s="340"/>
      <c r="F12" s="341">
        <f>SUM(F9:F11)</f>
        <v>0</v>
      </c>
      <c r="G12" s="341">
        <f>SUM(G9:G11)</f>
        <v>113542275.21</v>
      </c>
      <c r="H12" s="341">
        <f>SUM(H9:H11)</f>
        <v>88188689.02</v>
      </c>
      <c r="I12" s="341">
        <f>SUM(I9:I11)</f>
        <v>0</v>
      </c>
      <c r="J12" s="342"/>
      <c r="K12" s="341">
        <f>SUM(K9:K11)</f>
        <v>0</v>
      </c>
      <c r="L12" s="341">
        <f>SUM(L9:L11)</f>
        <v>88188689.02</v>
      </c>
      <c r="M12" s="341">
        <f>SUM(M9:M11)</f>
        <v>38826082.049999975</v>
      </c>
      <c r="N12" s="341">
        <f>SUM(N9:N11)</f>
        <v>8478.61</v>
      </c>
      <c r="O12" s="341">
        <f>SUM(O9:O11)</f>
        <v>1130299.1</v>
      </c>
      <c r="P12" s="343"/>
      <c r="Q12" s="340"/>
      <c r="R12" s="340"/>
      <c r="S12" s="344"/>
      <c r="T12" s="340"/>
      <c r="U12" s="340"/>
      <c r="V12" s="340"/>
      <c r="W12" s="340"/>
      <c r="X12" s="340"/>
      <c r="Y12" s="340"/>
      <c r="Z12" s="340"/>
      <c r="AA12" s="340"/>
    </row>
    <row r="13" spans="1:27" s="219" customFormat="1" ht="11.25">
      <c r="A13" s="45"/>
      <c r="B13" s="67"/>
      <c r="C13" s="67"/>
      <c r="D13" s="67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7"/>
      <c r="R13" s="67"/>
      <c r="S13" s="70"/>
      <c r="T13" s="67"/>
      <c r="U13" s="67"/>
      <c r="V13" s="67"/>
      <c r="W13" s="67"/>
      <c r="X13" s="67"/>
      <c r="Y13" s="67"/>
      <c r="Z13" s="67"/>
      <c r="AA13" s="67"/>
    </row>
    <row r="14" spans="1:27" s="219" customFormat="1" ht="11.25">
      <c r="A14" s="45"/>
      <c r="B14" s="67"/>
      <c r="C14" s="67"/>
      <c r="D14" s="67"/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7"/>
      <c r="R14" s="67"/>
      <c r="S14" s="70"/>
      <c r="T14" s="67"/>
      <c r="U14" s="67"/>
      <c r="V14" s="67"/>
      <c r="W14" s="67"/>
      <c r="X14" s="67"/>
      <c r="Y14" s="67"/>
      <c r="Z14" s="67"/>
      <c r="AA14" s="67"/>
    </row>
  </sheetData>
  <sheetProtection/>
  <mergeCells count="4">
    <mergeCell ref="A1:Z1"/>
    <mergeCell ref="A4:E4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10F0E5"/>
  </sheetPr>
  <dimension ref="A1:D90"/>
  <sheetViews>
    <sheetView zoomScaleSheetLayoutView="100" zoomScalePageLayoutView="0" workbookViewId="0" topLeftCell="A1">
      <selection activeCell="A3" sqref="A3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54" t="s">
        <v>43</v>
      </c>
      <c r="B1" s="54"/>
      <c r="D1" s="7"/>
    </row>
    <row r="2" spans="1:2" ht="11.25">
      <c r="A2" s="54" t="s">
        <v>0</v>
      </c>
      <c r="B2" s="54"/>
    </row>
    <row r="3" spans="3:4" s="31" customFormat="1" ht="11.25">
      <c r="C3" s="55"/>
      <c r="D3" s="55"/>
    </row>
    <row r="4" spans="3:4" s="31" customFormat="1" ht="11.25">
      <c r="C4" s="55"/>
      <c r="D4" s="55"/>
    </row>
    <row r="5" spans="1:4" s="31" customFormat="1" ht="11.25" customHeight="1">
      <c r="A5" s="308" t="s">
        <v>292</v>
      </c>
      <c r="B5" s="308"/>
      <c r="C5" s="32"/>
      <c r="D5" s="276" t="s">
        <v>323</v>
      </c>
    </row>
    <row r="6" spans="1:4" ht="11.25" customHeight="1">
      <c r="A6" s="57"/>
      <c r="B6" s="57"/>
      <c r="C6" s="58"/>
      <c r="D6" s="72"/>
    </row>
    <row r="7" spans="1:4" ht="15" customHeight="1">
      <c r="A7" s="277" t="s">
        <v>46</v>
      </c>
      <c r="B7" s="278" t="s">
        <v>47</v>
      </c>
      <c r="C7" s="279" t="s">
        <v>48</v>
      </c>
      <c r="D7" s="279" t="s">
        <v>59</v>
      </c>
    </row>
    <row r="8" spans="1:4" ht="11.25">
      <c r="A8" s="127">
        <v>4141419001</v>
      </c>
      <c r="B8" s="127" t="s">
        <v>615</v>
      </c>
      <c r="C8" s="122">
        <v>165471234.55</v>
      </c>
      <c r="D8" s="113"/>
    </row>
    <row r="9" spans="1:4" ht="11.25">
      <c r="A9" s="127">
        <v>4141419003</v>
      </c>
      <c r="B9" s="127" t="s">
        <v>616</v>
      </c>
      <c r="C9" s="122">
        <v>22572974.21</v>
      </c>
      <c r="D9" s="113"/>
    </row>
    <row r="10" spans="1:4" ht="11.25">
      <c r="A10" s="127">
        <v>4141419004</v>
      </c>
      <c r="B10" s="127" t="s">
        <v>474</v>
      </c>
      <c r="C10" s="122">
        <v>706152.7</v>
      </c>
      <c r="D10" s="113"/>
    </row>
    <row r="11" spans="1:4" ht="11.25">
      <c r="A11" s="127">
        <v>4141419005</v>
      </c>
      <c r="B11" s="127" t="s">
        <v>476</v>
      </c>
      <c r="C11" s="122">
        <v>634777.29</v>
      </c>
      <c r="D11" s="113"/>
    </row>
    <row r="12" spans="1:4" ht="11.25">
      <c r="A12" s="127">
        <v>4141419006</v>
      </c>
      <c r="B12" s="127" t="s">
        <v>478</v>
      </c>
      <c r="C12" s="122">
        <v>1991424.41</v>
      </c>
      <c r="D12" s="113"/>
    </row>
    <row r="13" spans="1:4" ht="11.25">
      <c r="A13" s="127">
        <v>4141419007</v>
      </c>
      <c r="B13" s="127" t="s">
        <v>480</v>
      </c>
      <c r="C13" s="122">
        <v>511626.26</v>
      </c>
      <c r="D13" s="113"/>
    </row>
    <row r="14" spans="1:4" ht="11.25">
      <c r="A14" s="127">
        <v>4141419009</v>
      </c>
      <c r="B14" s="127" t="s">
        <v>617</v>
      </c>
      <c r="C14" s="122">
        <v>347577.11</v>
      </c>
      <c r="D14" s="113"/>
    </row>
    <row r="15" spans="1:4" ht="11.25">
      <c r="A15" s="127">
        <v>4141419010</v>
      </c>
      <c r="B15" s="127" t="s">
        <v>618</v>
      </c>
      <c r="C15" s="122">
        <v>83494.82</v>
      </c>
      <c r="D15" s="113"/>
    </row>
    <row r="16" spans="1:4" ht="22.5">
      <c r="A16" s="127">
        <v>4141419011</v>
      </c>
      <c r="B16" s="127" t="s">
        <v>619</v>
      </c>
      <c r="C16" s="122">
        <v>291042.28</v>
      </c>
      <c r="D16" s="113"/>
    </row>
    <row r="17" spans="1:4" ht="22.5">
      <c r="A17" s="127">
        <v>4141419012</v>
      </c>
      <c r="B17" s="127" t="s">
        <v>484</v>
      </c>
      <c r="C17" s="122">
        <v>39422963.78</v>
      </c>
      <c r="D17" s="113"/>
    </row>
    <row r="18" spans="1:4" ht="11.25">
      <c r="A18" s="127">
        <v>4141419013</v>
      </c>
      <c r="B18" s="127" t="s">
        <v>620</v>
      </c>
      <c r="C18" s="122">
        <v>2337298.94</v>
      </c>
      <c r="D18" s="113"/>
    </row>
    <row r="19" spans="1:4" ht="22.5">
      <c r="A19" s="127">
        <v>4141419014</v>
      </c>
      <c r="B19" s="127" t="s">
        <v>621</v>
      </c>
      <c r="C19" s="122">
        <v>3213802.69</v>
      </c>
      <c r="D19" s="113"/>
    </row>
    <row r="20" spans="1:4" ht="11.25">
      <c r="A20" s="127">
        <v>4141419015</v>
      </c>
      <c r="B20" s="127" t="s">
        <v>486</v>
      </c>
      <c r="C20" s="122">
        <v>7196289.71</v>
      </c>
      <c r="D20" s="113"/>
    </row>
    <row r="21" spans="1:4" ht="11.25">
      <c r="A21" s="127">
        <v>4141419017</v>
      </c>
      <c r="B21" s="127" t="s">
        <v>622</v>
      </c>
      <c r="C21" s="122">
        <v>380886.61</v>
      </c>
      <c r="D21" s="113"/>
    </row>
    <row r="22" spans="1:4" ht="11.25">
      <c r="A22" s="127">
        <v>4141419018</v>
      </c>
      <c r="B22" s="127" t="s">
        <v>488</v>
      </c>
      <c r="C22" s="122">
        <v>4492</v>
      </c>
      <c r="D22" s="113"/>
    </row>
    <row r="23" spans="1:4" ht="11.25">
      <c r="A23" s="127">
        <v>4141419019</v>
      </c>
      <c r="B23" s="127" t="s">
        <v>490</v>
      </c>
      <c r="C23" s="122">
        <v>4032.92</v>
      </c>
      <c r="D23" s="113"/>
    </row>
    <row r="24" spans="1:4" ht="22.5">
      <c r="A24" s="127">
        <v>4141419020</v>
      </c>
      <c r="B24" s="127" t="s">
        <v>492</v>
      </c>
      <c r="C24" s="122">
        <v>868640.66</v>
      </c>
      <c r="D24" s="113"/>
    </row>
    <row r="25" spans="1:4" ht="11.25">
      <c r="A25" s="127">
        <v>4141419021</v>
      </c>
      <c r="B25" s="127" t="s">
        <v>494</v>
      </c>
      <c r="C25" s="122">
        <v>372180.22</v>
      </c>
      <c r="D25" s="113"/>
    </row>
    <row r="26" spans="1:4" ht="11.25">
      <c r="A26" s="127">
        <v>4141419023</v>
      </c>
      <c r="B26" s="127" t="s">
        <v>623</v>
      </c>
      <c r="C26" s="122">
        <v>797172.43</v>
      </c>
      <c r="D26" s="113"/>
    </row>
    <row r="27" spans="1:4" ht="11.25">
      <c r="A27" s="127">
        <v>4141419024</v>
      </c>
      <c r="B27" s="127" t="s">
        <v>496</v>
      </c>
      <c r="C27" s="122">
        <v>1299720.58</v>
      </c>
      <c r="D27" s="113"/>
    </row>
    <row r="28" spans="1:4" ht="11.25">
      <c r="A28" s="127">
        <v>4141419025</v>
      </c>
      <c r="B28" s="127" t="s">
        <v>522</v>
      </c>
      <c r="C28" s="122">
        <v>2423.92</v>
      </c>
      <c r="D28" s="113"/>
    </row>
    <row r="29" spans="1:4" ht="11.25">
      <c r="A29" s="127">
        <v>4141419026</v>
      </c>
      <c r="B29" s="127" t="s">
        <v>498</v>
      </c>
      <c r="C29" s="122">
        <v>89127.07</v>
      </c>
      <c r="D29" s="113"/>
    </row>
    <row r="30" spans="1:4" ht="11.25">
      <c r="A30" s="127">
        <v>4141419027</v>
      </c>
      <c r="B30" s="127" t="s">
        <v>624</v>
      </c>
      <c r="C30" s="122">
        <v>255692.11</v>
      </c>
      <c r="D30" s="113"/>
    </row>
    <row r="31" spans="1:4" ht="11.25">
      <c r="A31" s="127">
        <v>4141419029</v>
      </c>
      <c r="B31" s="127" t="s">
        <v>625</v>
      </c>
      <c r="C31" s="122">
        <v>108404.96</v>
      </c>
      <c r="D31" s="113"/>
    </row>
    <row r="32" spans="1:4" ht="11.25">
      <c r="A32" s="127">
        <v>4141419030</v>
      </c>
      <c r="B32" s="127" t="s">
        <v>626</v>
      </c>
      <c r="C32" s="122">
        <v>35851.47</v>
      </c>
      <c r="D32" s="113"/>
    </row>
    <row r="33" spans="1:4" ht="11.25">
      <c r="A33" s="127">
        <v>4141419033</v>
      </c>
      <c r="B33" s="127" t="s">
        <v>627</v>
      </c>
      <c r="C33" s="122">
        <v>13971.3</v>
      </c>
      <c r="D33" s="113"/>
    </row>
    <row r="34" spans="1:4" ht="11.25">
      <c r="A34" s="127">
        <v>4141419034</v>
      </c>
      <c r="B34" s="127" t="s">
        <v>628</v>
      </c>
      <c r="C34" s="122">
        <v>10361.98</v>
      </c>
      <c r="D34" s="113"/>
    </row>
    <row r="35" spans="1:4" ht="11.25">
      <c r="A35" s="127">
        <v>4141419037</v>
      </c>
      <c r="B35" s="127" t="s">
        <v>500</v>
      </c>
      <c r="C35" s="122">
        <v>37725.61</v>
      </c>
      <c r="D35" s="113"/>
    </row>
    <row r="36" spans="1:4" ht="11.25">
      <c r="A36" s="127">
        <v>4141419041</v>
      </c>
      <c r="B36" s="127" t="s">
        <v>629</v>
      </c>
      <c r="C36" s="122">
        <v>590323.71</v>
      </c>
      <c r="D36" s="113"/>
    </row>
    <row r="37" spans="1:4" ht="11.25">
      <c r="A37" s="127">
        <v>4141419043</v>
      </c>
      <c r="B37" s="127" t="s">
        <v>630</v>
      </c>
      <c r="C37" s="122">
        <v>616529.16</v>
      </c>
      <c r="D37" s="113"/>
    </row>
    <row r="38" spans="1:4" ht="11.25">
      <c r="A38" s="127">
        <v>4141419046</v>
      </c>
      <c r="B38" s="127" t="s">
        <v>524</v>
      </c>
      <c r="C38" s="122">
        <v>29935406.17</v>
      </c>
      <c r="D38" s="113"/>
    </row>
    <row r="39" spans="1:4" ht="11.25">
      <c r="A39" s="127">
        <v>4141419047</v>
      </c>
      <c r="B39" s="127" t="s">
        <v>526</v>
      </c>
      <c r="C39" s="122">
        <v>6505460.56</v>
      </c>
      <c r="D39" s="113"/>
    </row>
    <row r="40" spans="1:4" ht="11.25">
      <c r="A40" s="127">
        <v>4141419049</v>
      </c>
      <c r="B40" s="127" t="s">
        <v>631</v>
      </c>
      <c r="C40" s="122">
        <v>14043.47</v>
      </c>
      <c r="D40" s="113"/>
    </row>
    <row r="41" spans="1:4" ht="22.5">
      <c r="A41" s="127">
        <v>4141419050</v>
      </c>
      <c r="B41" s="127" t="s">
        <v>591</v>
      </c>
      <c r="C41" s="122">
        <v>98858.5</v>
      </c>
      <c r="D41" s="113"/>
    </row>
    <row r="42" spans="1:4" ht="11.25">
      <c r="A42" s="127">
        <v>4141419052</v>
      </c>
      <c r="B42" s="127" t="s">
        <v>632</v>
      </c>
      <c r="C42" s="122">
        <v>2500</v>
      </c>
      <c r="D42" s="113"/>
    </row>
    <row r="43" spans="1:4" ht="11.25">
      <c r="A43" s="127">
        <v>414949008</v>
      </c>
      <c r="B43" s="127" t="s">
        <v>633</v>
      </c>
      <c r="C43" s="122">
        <v>1015.2</v>
      </c>
      <c r="D43" s="113"/>
    </row>
    <row r="44" spans="1:4" s="211" customFormat="1" ht="11.25">
      <c r="A44" s="127">
        <v>4149499001</v>
      </c>
      <c r="B44" s="127" t="s">
        <v>510</v>
      </c>
      <c r="C44" s="122">
        <v>19209.87</v>
      </c>
      <c r="D44" s="113"/>
    </row>
    <row r="45" spans="1:4" s="211" customFormat="1" ht="11.25">
      <c r="A45" s="127">
        <v>4149499002</v>
      </c>
      <c r="B45" s="127" t="s">
        <v>634</v>
      </c>
      <c r="C45" s="122">
        <v>44730138.4</v>
      </c>
      <c r="D45" s="113"/>
    </row>
    <row r="46" spans="1:4" s="211" customFormat="1" ht="11.25">
      <c r="A46" s="127">
        <v>4149499003</v>
      </c>
      <c r="B46" s="127" t="s">
        <v>635</v>
      </c>
      <c r="C46" s="122">
        <v>15284.04</v>
      </c>
      <c r="D46" s="113"/>
    </row>
    <row r="47" spans="1:4" s="211" customFormat="1" ht="22.5">
      <c r="A47" s="127">
        <v>4149499004</v>
      </c>
      <c r="B47" s="127" t="s">
        <v>636</v>
      </c>
      <c r="C47" s="122">
        <v>971240.73</v>
      </c>
      <c r="D47" s="113"/>
    </row>
    <row r="48" spans="1:4" s="211" customFormat="1" ht="22.5">
      <c r="A48" s="127">
        <v>4149499005</v>
      </c>
      <c r="B48" s="127" t="s">
        <v>590</v>
      </c>
      <c r="C48" s="122">
        <v>1388916.53</v>
      </c>
      <c r="D48" s="113"/>
    </row>
    <row r="49" spans="1:4" s="211" customFormat="1" ht="11.25">
      <c r="A49" s="127">
        <v>4151519001</v>
      </c>
      <c r="B49" s="127" t="s">
        <v>637</v>
      </c>
      <c r="C49" s="122">
        <v>1048674.66</v>
      </c>
      <c r="D49" s="113"/>
    </row>
    <row r="50" spans="1:4" s="211" customFormat="1" ht="11.25">
      <c r="A50" s="127">
        <v>4161619001</v>
      </c>
      <c r="B50" s="127" t="s">
        <v>638</v>
      </c>
      <c r="C50" s="122">
        <v>65891.56</v>
      </c>
      <c r="D50" s="113"/>
    </row>
    <row r="51" spans="1:4" s="211" customFormat="1" ht="11.25">
      <c r="A51" s="127">
        <v>4161619002</v>
      </c>
      <c r="B51" s="127" t="s">
        <v>639</v>
      </c>
      <c r="C51" s="122">
        <v>54666.04</v>
      </c>
      <c r="D51" s="113"/>
    </row>
    <row r="52" spans="1:4" s="211" customFormat="1" ht="11.25">
      <c r="A52" s="127">
        <v>4161619003</v>
      </c>
      <c r="B52" s="127" t="s">
        <v>640</v>
      </c>
      <c r="C52" s="122">
        <v>1729257.24</v>
      </c>
      <c r="D52" s="113"/>
    </row>
    <row r="53" spans="1:4" s="211" customFormat="1" ht="11.25">
      <c r="A53" s="127">
        <v>4161619004</v>
      </c>
      <c r="B53" s="127" t="s">
        <v>641</v>
      </c>
      <c r="C53" s="122">
        <v>125579.15</v>
      </c>
      <c r="D53" s="113"/>
    </row>
    <row r="54" spans="1:4" s="211" customFormat="1" ht="11.25">
      <c r="A54" s="127">
        <v>4161619005</v>
      </c>
      <c r="B54" s="127" t="s">
        <v>642</v>
      </c>
      <c r="C54" s="122">
        <v>5112.8</v>
      </c>
      <c r="D54" s="113"/>
    </row>
    <row r="55" spans="1:4" s="211" customFormat="1" ht="11.25">
      <c r="A55" s="127">
        <v>4169699001</v>
      </c>
      <c r="B55" s="127" t="s">
        <v>506</v>
      </c>
      <c r="C55" s="122">
        <v>3697919.1</v>
      </c>
      <c r="D55" s="113"/>
    </row>
    <row r="56" spans="1:4" s="17" customFormat="1" ht="11.25">
      <c r="A56" s="295"/>
      <c r="B56" s="295" t="s">
        <v>295</v>
      </c>
      <c r="C56" s="286">
        <f>SUM(C8:C55)</f>
        <v>340677369.48000014</v>
      </c>
      <c r="D56" s="123"/>
    </row>
    <row r="57" spans="1:4" s="17" customFormat="1" ht="11.25">
      <c r="A57" s="129"/>
      <c r="B57" s="129"/>
      <c r="C57" s="22"/>
      <c r="D57" s="22"/>
    </row>
    <row r="58" spans="1:4" s="17" customFormat="1" ht="11.25">
      <c r="A58" s="129"/>
      <c r="B58" s="129"/>
      <c r="C58" s="22"/>
      <c r="D58" s="22"/>
    </row>
    <row r="59" spans="1:4" ht="11.25">
      <c r="A59" s="130"/>
      <c r="B59" s="130"/>
      <c r="C59" s="92"/>
      <c r="D59" s="92"/>
    </row>
    <row r="60" spans="1:4" ht="21.75" customHeight="1">
      <c r="A60" s="308" t="s">
        <v>293</v>
      </c>
      <c r="B60" s="308"/>
      <c r="C60" s="345"/>
      <c r="D60" s="276" t="s">
        <v>108</v>
      </c>
    </row>
    <row r="61" spans="1:4" ht="11.25">
      <c r="A61" s="57"/>
      <c r="B61" s="57"/>
      <c r="C61" s="58"/>
      <c r="D61" s="72"/>
    </row>
    <row r="62" spans="1:4" ht="15" customHeight="1">
      <c r="A62" s="277" t="s">
        <v>46</v>
      </c>
      <c r="B62" s="278" t="s">
        <v>47</v>
      </c>
      <c r="C62" s="279" t="s">
        <v>48</v>
      </c>
      <c r="D62" s="279" t="s">
        <v>59</v>
      </c>
    </row>
    <row r="63" spans="1:4" ht="11.25">
      <c r="A63" s="127">
        <v>4212829001</v>
      </c>
      <c r="B63" s="127" t="s">
        <v>643</v>
      </c>
      <c r="C63" s="122">
        <v>6043131.79</v>
      </c>
      <c r="D63" s="113"/>
    </row>
    <row r="64" spans="1:4" ht="11.25">
      <c r="A64" s="127">
        <v>4212829002</v>
      </c>
      <c r="B64" s="127" t="s">
        <v>644</v>
      </c>
      <c r="C64" s="122">
        <v>15636323.21</v>
      </c>
      <c r="D64" s="113"/>
    </row>
    <row r="65" spans="1:4" ht="11.25">
      <c r="A65" s="127">
        <v>4212829003</v>
      </c>
      <c r="B65" s="127" t="s">
        <v>645</v>
      </c>
      <c r="C65" s="122">
        <v>0</v>
      </c>
      <c r="D65" s="113"/>
    </row>
    <row r="66" spans="1:4" ht="11.25">
      <c r="A66" s="127">
        <v>4212829004</v>
      </c>
      <c r="B66" s="127" t="s">
        <v>646</v>
      </c>
      <c r="C66" s="122">
        <v>0</v>
      </c>
      <c r="D66" s="113"/>
    </row>
    <row r="67" spans="1:4" ht="11.25">
      <c r="A67" s="127">
        <v>4212829005</v>
      </c>
      <c r="B67" s="127" t="s">
        <v>647</v>
      </c>
      <c r="C67" s="122">
        <v>0</v>
      </c>
      <c r="D67" s="113"/>
    </row>
    <row r="68" spans="1:4" ht="11.25">
      <c r="A68" s="127">
        <v>4212829006</v>
      </c>
      <c r="B68" s="127" t="s">
        <v>648</v>
      </c>
      <c r="C68" s="122">
        <v>35440036.45</v>
      </c>
      <c r="D68" s="113"/>
    </row>
    <row r="69" spans="1:4" ht="11.25">
      <c r="A69" s="127" t="s">
        <v>909</v>
      </c>
      <c r="B69" s="127" t="s">
        <v>649</v>
      </c>
      <c r="C69" s="122">
        <v>3929588</v>
      </c>
      <c r="D69" s="113"/>
    </row>
    <row r="70" spans="1:4" ht="11.25">
      <c r="A70" s="127">
        <v>4213839001</v>
      </c>
      <c r="B70" s="127" t="s">
        <v>650</v>
      </c>
      <c r="C70" s="122">
        <v>15348967.09</v>
      </c>
      <c r="D70" s="113"/>
    </row>
    <row r="71" spans="1:4" ht="11.25">
      <c r="A71" s="127">
        <v>4213839002</v>
      </c>
      <c r="B71" s="127" t="s">
        <v>651</v>
      </c>
      <c r="C71" s="122">
        <v>22665648.71</v>
      </c>
      <c r="D71" s="113"/>
    </row>
    <row r="72" spans="1:4" ht="11.25">
      <c r="A72" s="127"/>
      <c r="B72" s="127"/>
      <c r="C72" s="122"/>
      <c r="D72" s="113"/>
    </row>
    <row r="73" spans="1:4" ht="11.25">
      <c r="A73" s="295"/>
      <c r="B73" s="295" t="s">
        <v>312</v>
      </c>
      <c r="C73" s="286">
        <f>SUM(C63:C72)</f>
        <v>99063695.25</v>
      </c>
      <c r="D73" s="123"/>
    </row>
    <row r="74" spans="1:4" ht="11.25">
      <c r="A74" s="130"/>
      <c r="B74" s="130"/>
      <c r="C74" s="92"/>
      <c r="D74" s="92"/>
    </row>
    <row r="75" spans="1:4" ht="11.25">
      <c r="A75" s="130"/>
      <c r="B75" s="130"/>
      <c r="C75" s="92"/>
      <c r="D75" s="92"/>
    </row>
    <row r="76" spans="1:4" ht="11.25">
      <c r="A76" s="130"/>
      <c r="B76" s="130"/>
      <c r="C76" s="92"/>
      <c r="D76" s="92"/>
    </row>
    <row r="77" spans="1:4" ht="11.25">
      <c r="A77" s="130"/>
      <c r="B77" s="130"/>
      <c r="C77" s="92"/>
      <c r="D77" s="92"/>
    </row>
    <row r="78" spans="1:4" ht="11.25">
      <c r="A78" s="130"/>
      <c r="B78" s="130"/>
      <c r="C78" s="92"/>
      <c r="D78" s="92"/>
    </row>
    <row r="79" spans="1:4" ht="11.25">
      <c r="A79" s="130"/>
      <c r="B79" s="130"/>
      <c r="C79" s="92"/>
      <c r="D79" s="92"/>
    </row>
    <row r="80" spans="1:4" ht="11.25">
      <c r="A80" s="130"/>
      <c r="B80" s="130"/>
      <c r="C80" s="92"/>
      <c r="D80" s="92"/>
    </row>
    <row r="81" spans="1:4" ht="11.25">
      <c r="A81" s="130"/>
      <c r="B81" s="130"/>
      <c r="C81" s="92"/>
      <c r="D81" s="92"/>
    </row>
    <row r="82" spans="1:4" ht="11.25">
      <c r="A82" s="130"/>
      <c r="B82" s="130"/>
      <c r="C82" s="92"/>
      <c r="D82" s="92"/>
    </row>
    <row r="83" spans="1:4" ht="11.25">
      <c r="A83" s="130"/>
      <c r="B83" s="130"/>
      <c r="C83" s="92"/>
      <c r="D83" s="92"/>
    </row>
    <row r="84" spans="1:4" ht="11.25">
      <c r="A84" s="130"/>
      <c r="B84" s="130"/>
      <c r="C84" s="92"/>
      <c r="D84" s="92"/>
    </row>
    <row r="85" spans="1:4" ht="11.25">
      <c r="A85" s="130"/>
      <c r="B85" s="130"/>
      <c r="C85" s="92"/>
      <c r="D85" s="92"/>
    </row>
    <row r="86" spans="1:4" ht="11.25">
      <c r="A86" s="130"/>
      <c r="B86" s="130"/>
      <c r="C86" s="92"/>
      <c r="D86" s="92"/>
    </row>
    <row r="87" spans="1:4" ht="11.25">
      <c r="A87" s="130"/>
      <c r="B87" s="130"/>
      <c r="C87" s="92"/>
      <c r="D87" s="92"/>
    </row>
    <row r="88" spans="1:4" ht="11.25">
      <c r="A88" s="130"/>
      <c r="B88" s="130"/>
      <c r="C88" s="92"/>
      <c r="D88" s="92"/>
    </row>
    <row r="89" spans="1:4" ht="11.25">
      <c r="A89" s="130"/>
      <c r="B89" s="130"/>
      <c r="C89" s="92"/>
      <c r="D89" s="92"/>
    </row>
    <row r="90" spans="1:4" ht="11.25">
      <c r="A90" s="130"/>
      <c r="B90" s="130"/>
      <c r="C90" s="92"/>
      <c r="D90" s="92"/>
    </row>
  </sheetData>
  <sheetProtection/>
  <dataValidations count="4">
    <dataValidation allowBlank="1" showInputMessage="1" showErrorMessage="1" prompt="Características cualitativas significativas que les impacten financieramente." sqref="D62 D7"/>
    <dataValidation allowBlank="1" showInputMessage="1" showErrorMessage="1" prompt="Corresponde al nombre o descripción de la cuenta de acuerdo al Plan de Cuentas emitido por el CONAC." sqref="B62 B7"/>
    <dataValidation allowBlank="1" showInputMessage="1" showErrorMessage="1" prompt="Saldo final del periodo que corresponde la cuenta pública presentada (trimestral: 1er, 2do, 3ro. o 4to.)." sqref="C62 C7"/>
    <dataValidation allowBlank="1" showInputMessage="1" showErrorMessage="1" prompt="Corresponde al número de la cuenta de acuerdo al Plan de Cuentas emitido por el CONAC." sqref="A62 A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E24"/>
  <sheetViews>
    <sheetView zoomScaleSheetLayoutView="100" zoomScalePageLayoutView="0" workbookViewId="0" topLeftCell="C1">
      <selection activeCell="C1" sqref="C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39.00390625" style="8" customWidth="1"/>
    <col min="5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54" t="s">
        <v>43</v>
      </c>
      <c r="B1" s="54"/>
      <c r="C1" s="6"/>
      <c r="E1" s="7"/>
    </row>
    <row r="2" spans="1:3" ht="11.25">
      <c r="A2" s="54" t="s">
        <v>0</v>
      </c>
      <c r="B2" s="54"/>
      <c r="C2" s="6"/>
    </row>
    <row r="3" spans="1:5" ht="11.25">
      <c r="A3" s="31"/>
      <c r="B3" s="31"/>
      <c r="C3" s="55"/>
      <c r="D3" s="31"/>
      <c r="E3" s="31"/>
    </row>
    <row r="4" spans="1:5" ht="11.25">
      <c r="A4" s="31"/>
      <c r="B4" s="31"/>
      <c r="C4" s="55"/>
      <c r="D4" s="31"/>
      <c r="E4" s="31"/>
    </row>
    <row r="5" spans="1:5" ht="11.25" customHeight="1">
      <c r="A5" s="47" t="s">
        <v>171</v>
      </c>
      <c r="B5" s="47"/>
      <c r="C5" s="55"/>
      <c r="E5" s="276" t="s">
        <v>322</v>
      </c>
    </row>
    <row r="6" spans="1:5" ht="11.25">
      <c r="A6" s="57"/>
      <c r="B6" s="57"/>
      <c r="C6" s="58"/>
      <c r="D6" s="57"/>
      <c r="E6" s="72"/>
    </row>
    <row r="7" spans="1:5" ht="15" customHeight="1">
      <c r="A7" s="15" t="s">
        <v>46</v>
      </c>
      <c r="B7" s="16" t="s">
        <v>47</v>
      </c>
      <c r="C7" s="279" t="s">
        <v>48</v>
      </c>
      <c r="D7" s="346" t="s">
        <v>88</v>
      </c>
      <c r="E7" s="279" t="s">
        <v>59</v>
      </c>
    </row>
    <row r="8" spans="1:5" ht="11.25">
      <c r="A8" s="73">
        <v>432500001</v>
      </c>
      <c r="B8" s="73" t="s">
        <v>652</v>
      </c>
      <c r="C8" s="74">
        <v>4080.25</v>
      </c>
      <c r="D8" s="37" t="s">
        <v>653</v>
      </c>
      <c r="E8" s="37"/>
    </row>
    <row r="9" spans="1:5" s="211" customFormat="1" ht="11.25">
      <c r="A9" s="73">
        <v>439900001</v>
      </c>
      <c r="B9" s="73" t="s">
        <v>654</v>
      </c>
      <c r="C9" s="74">
        <v>56.47</v>
      </c>
      <c r="D9" s="37" t="s">
        <v>655</v>
      </c>
      <c r="E9" s="37"/>
    </row>
    <row r="10" spans="1:5" s="211" customFormat="1" ht="11.25">
      <c r="A10" s="73">
        <v>439900003</v>
      </c>
      <c r="B10" s="73" t="s">
        <v>656</v>
      </c>
      <c r="C10" s="74">
        <v>1736</v>
      </c>
      <c r="D10" s="37" t="s">
        <v>656</v>
      </c>
      <c r="E10" s="37"/>
    </row>
    <row r="11" spans="1:5" s="211" customFormat="1" ht="11.25">
      <c r="A11" s="73">
        <v>439900004</v>
      </c>
      <c r="B11" s="73" t="s">
        <v>657</v>
      </c>
      <c r="C11" s="74">
        <v>20964.91</v>
      </c>
      <c r="D11" s="37" t="s">
        <v>658</v>
      </c>
      <c r="E11" s="37"/>
    </row>
    <row r="12" spans="1:5" s="211" customFormat="1" ht="11.25">
      <c r="A12" s="254">
        <v>439900005</v>
      </c>
      <c r="B12" s="37" t="s">
        <v>659</v>
      </c>
      <c r="C12" s="182">
        <v>53200</v>
      </c>
      <c r="D12" s="37" t="s">
        <v>660</v>
      </c>
      <c r="E12" s="37"/>
    </row>
    <row r="13" spans="1:5" s="211" customFormat="1" ht="11.25">
      <c r="A13" s="73">
        <v>439900006</v>
      </c>
      <c r="B13" s="73" t="s">
        <v>661</v>
      </c>
      <c r="C13" s="74">
        <v>919250.83</v>
      </c>
      <c r="D13" s="37" t="s">
        <v>661</v>
      </c>
      <c r="E13" s="37"/>
    </row>
    <row r="14" spans="1:5" s="211" customFormat="1" ht="11.25">
      <c r="A14" s="73">
        <v>439900007</v>
      </c>
      <c r="B14" s="73" t="s">
        <v>662</v>
      </c>
      <c r="C14" s="74">
        <v>12554.95</v>
      </c>
      <c r="D14" s="37" t="s">
        <v>663</v>
      </c>
      <c r="E14" s="37"/>
    </row>
    <row r="15" spans="1:5" s="211" customFormat="1" ht="11.25">
      <c r="A15" s="73">
        <v>439900008</v>
      </c>
      <c r="B15" s="73" t="s">
        <v>664</v>
      </c>
      <c r="C15" s="74">
        <v>394310.94</v>
      </c>
      <c r="D15" s="37" t="s">
        <v>665</v>
      </c>
      <c r="E15" s="37"/>
    </row>
    <row r="16" spans="1:5" s="211" customFormat="1" ht="11.25">
      <c r="A16" s="73">
        <v>439900009</v>
      </c>
      <c r="B16" s="73" t="s">
        <v>666</v>
      </c>
      <c r="C16" s="74">
        <v>21831.32</v>
      </c>
      <c r="D16" s="37" t="s">
        <v>667</v>
      </c>
      <c r="E16" s="37"/>
    </row>
    <row r="17" spans="1:5" s="211" customFormat="1" ht="11.25">
      <c r="A17" s="73">
        <v>439900010</v>
      </c>
      <c r="B17" s="73" t="s">
        <v>668</v>
      </c>
      <c r="C17" s="74">
        <v>2179252.43</v>
      </c>
      <c r="D17" s="37" t="s">
        <v>668</v>
      </c>
      <c r="E17" s="37"/>
    </row>
    <row r="18" spans="1:5" s="211" customFormat="1" ht="11.25">
      <c r="A18" s="73">
        <v>439900014</v>
      </c>
      <c r="B18" s="73" t="s">
        <v>669</v>
      </c>
      <c r="C18" s="74">
        <v>671773.88</v>
      </c>
      <c r="D18" s="37" t="s">
        <v>670</v>
      </c>
      <c r="E18" s="37"/>
    </row>
    <row r="19" spans="1:5" s="211" customFormat="1" ht="11.25">
      <c r="A19" s="254">
        <v>439900017</v>
      </c>
      <c r="B19" s="37" t="s">
        <v>654</v>
      </c>
      <c r="C19" s="74">
        <v>3472</v>
      </c>
      <c r="D19" s="37" t="s">
        <v>655</v>
      </c>
      <c r="E19" s="37"/>
    </row>
    <row r="20" spans="1:5" s="211" customFormat="1" ht="11.25">
      <c r="A20" s="73">
        <v>439900018</v>
      </c>
      <c r="B20" s="73" t="s">
        <v>671</v>
      </c>
      <c r="C20" s="74">
        <v>700</v>
      </c>
      <c r="D20" s="37" t="s">
        <v>671</v>
      </c>
      <c r="E20" s="37"/>
    </row>
    <row r="21" spans="1:5" s="211" customFormat="1" ht="11.25">
      <c r="A21" s="254">
        <v>439900019</v>
      </c>
      <c r="B21" s="37" t="s">
        <v>672</v>
      </c>
      <c r="C21" s="182">
        <v>32669.7</v>
      </c>
      <c r="D21" s="37" t="s">
        <v>673</v>
      </c>
      <c r="E21" s="37"/>
    </row>
    <row r="22" spans="1:5" s="211" customFormat="1" ht="11.25">
      <c r="A22" s="73"/>
      <c r="B22" s="73"/>
      <c r="C22" s="74"/>
      <c r="D22" s="37"/>
      <c r="E22" s="37"/>
    </row>
    <row r="23" spans="1:5" ht="11.25">
      <c r="A23" s="73"/>
      <c r="B23" s="73"/>
      <c r="C23" s="74"/>
      <c r="D23" s="37"/>
      <c r="E23" s="37"/>
    </row>
    <row r="24" spans="1:5" ht="11.25">
      <c r="A24" s="24"/>
      <c r="B24" s="128" t="s">
        <v>313</v>
      </c>
      <c r="C24" s="288">
        <f>SUM(C8:C23)</f>
        <v>4315853.680000001</v>
      </c>
      <c r="D24" s="347"/>
      <c r="E24" s="347"/>
    </row>
  </sheetData>
  <sheetProtection/>
  <dataValidations count="7">
    <dataValidation allowBlank="1" showInputMessage="1" showErrorMessage="1" prompt="Características cualitativas significativas que les impacten financieramente." sqref="E7:E14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:D14 D19"/>
    <dataValidation allowBlank="1" showInputMessage="1" showErrorMessage="1" prompt="Corresponde al nombre o descripción de la cuenta de acuerdo al Plan de Cuentas emitido por el CONAC." sqref="B7:B11 B13:B14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." sqref="A7"/>
    <dataValidation allowBlank="1" showInputMessage="1" showErrorMessage="1" prompt="Saldo final de la Información Financiera Trimestral que se presenta (trimestral: 1er, 2do, 3ro. o 4to.)." sqref="C8:C11 C13:C14"/>
    <dataValidation allowBlank="1" showInputMessage="1" showErrorMessage="1" prompt="Corresponde al número de la cuenta de acuerdo al Plan de Cuentas emitido por el CONAC (DOF 23/12/2015)." sqref="A8:A11 A13:A1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0F0E5"/>
  </sheetPr>
  <dimension ref="A1:H97"/>
  <sheetViews>
    <sheetView zoomScaleSheetLayoutView="100" zoomScalePageLayoutView="0" workbookViewId="0" topLeftCell="B1">
      <pane ySplit="7" topLeftCell="A8" activePane="bottomLeft" state="frozen"/>
      <selection pane="topLeft" activeCell="B1" sqref="B1"/>
      <selection pane="bottomLeft" activeCell="B1" sqref="B1"/>
    </sheetView>
  </sheetViews>
  <sheetFormatPr defaultColWidth="11.421875" defaultRowHeight="15"/>
  <cols>
    <col min="1" max="1" width="20.7109375" style="130" customWidth="1"/>
    <col min="2" max="2" width="47.140625" style="130" customWidth="1"/>
    <col min="3" max="3" width="16.57421875" style="92" customWidth="1"/>
    <col min="4" max="4" width="12.57421875" style="156" customWidth="1"/>
    <col min="5" max="5" width="25.8515625" style="157" customWidth="1"/>
    <col min="6" max="8" width="11.421875" style="130" customWidth="1"/>
    <col min="9" max="16384" width="11.421875" style="8" customWidth="1"/>
  </cols>
  <sheetData>
    <row r="1" spans="1:5" s="31" customFormat="1" ht="11.25" customHeight="1">
      <c r="A1" s="54" t="s">
        <v>43</v>
      </c>
      <c r="B1" s="54"/>
      <c r="C1" s="55"/>
      <c r="D1" s="75"/>
      <c r="E1" s="7"/>
    </row>
    <row r="2" spans="1:5" s="31" customFormat="1" ht="11.25" customHeight="1">
      <c r="A2" s="54" t="s">
        <v>0</v>
      </c>
      <c r="B2" s="54"/>
      <c r="C2" s="55"/>
      <c r="D2" s="75"/>
      <c r="E2" s="76"/>
    </row>
    <row r="3" spans="3:5" s="31" customFormat="1" ht="10.5" customHeight="1">
      <c r="C3" s="55"/>
      <c r="D3" s="75"/>
      <c r="E3" s="76"/>
    </row>
    <row r="4" spans="3:5" s="31" customFormat="1" ht="10.5" customHeight="1">
      <c r="C4" s="55"/>
      <c r="D4" s="75"/>
      <c r="E4" s="76"/>
    </row>
    <row r="5" spans="1:5" s="31" customFormat="1" ht="11.25" customHeight="1">
      <c r="A5" s="10" t="s">
        <v>241</v>
      </c>
      <c r="B5" s="274"/>
      <c r="C5" s="55"/>
      <c r="D5" s="77"/>
      <c r="E5" s="348" t="s">
        <v>321</v>
      </c>
    </row>
    <row r="6" spans="1:8" ht="11.25" customHeight="1">
      <c r="A6" s="13"/>
      <c r="B6" s="13"/>
      <c r="C6" s="4"/>
      <c r="D6" s="78"/>
      <c r="E6" s="3"/>
      <c r="F6" s="8"/>
      <c r="G6" s="8"/>
      <c r="H6" s="8"/>
    </row>
    <row r="7" spans="1:8" ht="15" customHeight="1">
      <c r="A7" s="15" t="s">
        <v>46</v>
      </c>
      <c r="B7" s="278" t="s">
        <v>47</v>
      </c>
      <c r="C7" s="279" t="s">
        <v>48</v>
      </c>
      <c r="D7" s="349" t="s">
        <v>109</v>
      </c>
      <c r="E7" s="350" t="s">
        <v>110</v>
      </c>
      <c r="F7" s="8"/>
      <c r="G7" s="8"/>
      <c r="H7" s="8"/>
    </row>
    <row r="8" spans="1:5" ht="33.75">
      <c r="A8" s="37" t="s">
        <v>674</v>
      </c>
      <c r="B8" s="37" t="s">
        <v>675</v>
      </c>
      <c r="C8" s="182">
        <v>55933953.13</v>
      </c>
      <c r="D8" s="264">
        <v>0.22367625172138603</v>
      </c>
      <c r="E8" s="159" t="s">
        <v>676</v>
      </c>
    </row>
    <row r="9" spans="1:5" ht="11.25">
      <c r="A9" s="37" t="s">
        <v>677</v>
      </c>
      <c r="B9" s="37" t="s">
        <v>678</v>
      </c>
      <c r="C9" s="182">
        <v>200012</v>
      </c>
      <c r="D9" s="264">
        <v>0.0007998350189073765</v>
      </c>
      <c r="E9" s="37"/>
    </row>
    <row r="10" spans="1:5" ht="11.25">
      <c r="A10" s="37" t="s">
        <v>679</v>
      </c>
      <c r="B10" s="37" t="s">
        <v>680</v>
      </c>
      <c r="C10" s="182">
        <v>2882760.63</v>
      </c>
      <c r="D10" s="264">
        <v>0.011527972836637255</v>
      </c>
      <c r="E10" s="37"/>
    </row>
    <row r="11" spans="1:5" ht="11.25">
      <c r="A11" s="37" t="s">
        <v>681</v>
      </c>
      <c r="B11" s="37" t="s">
        <v>682</v>
      </c>
      <c r="C11" s="182">
        <v>238471.02</v>
      </c>
      <c r="D11" s="264">
        <v>0.0009536301461440383</v>
      </c>
      <c r="E11" s="37"/>
    </row>
    <row r="12" spans="1:5" ht="11.25">
      <c r="A12" s="37" t="s">
        <v>683</v>
      </c>
      <c r="B12" s="37" t="s">
        <v>684</v>
      </c>
      <c r="C12" s="182">
        <v>7471193.9</v>
      </c>
      <c r="D12" s="264">
        <v>0.029876819962138156</v>
      </c>
      <c r="E12" s="37"/>
    </row>
    <row r="13" spans="1:5" ht="11.25">
      <c r="A13" s="37" t="s">
        <v>685</v>
      </c>
      <c r="B13" s="37" t="s">
        <v>686</v>
      </c>
      <c r="C13" s="182">
        <v>548750.02</v>
      </c>
      <c r="D13" s="264">
        <v>0.0021944157481657263</v>
      </c>
      <c r="E13" s="37"/>
    </row>
    <row r="14" spans="1:5" ht="11.25">
      <c r="A14" s="37" t="s">
        <v>687</v>
      </c>
      <c r="B14" s="37" t="s">
        <v>688</v>
      </c>
      <c r="C14" s="182">
        <v>586207.12</v>
      </c>
      <c r="D14" s="264">
        <v>0.0023442042622884565</v>
      </c>
      <c r="E14" s="37"/>
    </row>
    <row r="15" spans="1:5" ht="11.25">
      <c r="A15" s="37" t="s">
        <v>689</v>
      </c>
      <c r="B15" s="37" t="s">
        <v>690</v>
      </c>
      <c r="C15" s="182">
        <v>68521.66</v>
      </c>
      <c r="D15" s="264">
        <v>0.0002740136752878069</v>
      </c>
      <c r="E15" s="37"/>
    </row>
    <row r="16" spans="1:5" ht="11.25">
      <c r="A16" s="37" t="s">
        <v>691</v>
      </c>
      <c r="B16" s="37" t="s">
        <v>692</v>
      </c>
      <c r="C16" s="182">
        <v>11591840.9</v>
      </c>
      <c r="D16" s="264">
        <v>0.04635502012590645</v>
      </c>
      <c r="E16" s="37"/>
    </row>
    <row r="17" spans="1:5" ht="11.25">
      <c r="A17" s="37" t="s">
        <v>693</v>
      </c>
      <c r="B17" s="37" t="s">
        <v>694</v>
      </c>
      <c r="C17" s="182">
        <v>1302183.87</v>
      </c>
      <c r="D17" s="264">
        <v>0.0052073488604800254</v>
      </c>
      <c r="E17" s="37"/>
    </row>
    <row r="18" spans="1:5" ht="11.25">
      <c r="A18" s="37" t="s">
        <v>695</v>
      </c>
      <c r="B18" s="37" t="s">
        <v>696</v>
      </c>
      <c r="C18" s="182">
        <v>13659305.36</v>
      </c>
      <c r="D18" s="264">
        <v>0.05462267644379952</v>
      </c>
      <c r="E18" s="37"/>
    </row>
    <row r="19" spans="1:5" ht="11.25">
      <c r="A19" s="37" t="s">
        <v>697</v>
      </c>
      <c r="B19" s="37" t="s">
        <v>698</v>
      </c>
      <c r="C19" s="182">
        <v>2843079.52</v>
      </c>
      <c r="D19" s="264">
        <v>0.011369290650732831</v>
      </c>
      <c r="E19" s="37"/>
    </row>
    <row r="20" spans="1:5" ht="11.25">
      <c r="A20" s="37" t="s">
        <v>699</v>
      </c>
      <c r="B20" s="37" t="s">
        <v>700</v>
      </c>
      <c r="C20" s="182">
        <v>333745.31</v>
      </c>
      <c r="D20" s="264">
        <v>0.0013346258541192442</v>
      </c>
      <c r="E20" s="37"/>
    </row>
    <row r="21" spans="1:5" ht="11.25">
      <c r="A21" s="37" t="s">
        <v>701</v>
      </c>
      <c r="B21" s="37" t="s">
        <v>702</v>
      </c>
      <c r="C21" s="182">
        <v>76743.26</v>
      </c>
      <c r="D21" s="264">
        <v>0.00030689132058633336</v>
      </c>
      <c r="E21" s="37"/>
    </row>
    <row r="22" spans="1:5" ht="11.25">
      <c r="A22" s="37" t="s">
        <v>703</v>
      </c>
      <c r="B22" s="37" t="s">
        <v>704</v>
      </c>
      <c r="C22" s="182">
        <v>272545.22</v>
      </c>
      <c r="D22" s="264">
        <v>0.0010898906625193244</v>
      </c>
      <c r="E22" s="37"/>
    </row>
    <row r="23" spans="1:5" ht="11.25">
      <c r="A23" s="37" t="s">
        <v>705</v>
      </c>
      <c r="B23" s="37" t="s">
        <v>706</v>
      </c>
      <c r="C23" s="182">
        <v>1189.25</v>
      </c>
      <c r="D23" s="264">
        <v>4.755733637159759E-06</v>
      </c>
      <c r="E23" s="37"/>
    </row>
    <row r="24" spans="1:5" ht="11.25">
      <c r="A24" s="37" t="s">
        <v>707</v>
      </c>
      <c r="B24" s="37" t="s">
        <v>708</v>
      </c>
      <c r="C24" s="182">
        <v>4583.15</v>
      </c>
      <c r="D24" s="264">
        <v>1.8327719671346435E-05</v>
      </c>
      <c r="E24" s="37"/>
    </row>
    <row r="25" spans="1:5" ht="11.25">
      <c r="A25" s="37" t="s">
        <v>709</v>
      </c>
      <c r="B25" s="37" t="s">
        <v>710</v>
      </c>
      <c r="C25" s="182">
        <v>256009.72</v>
      </c>
      <c r="D25" s="264">
        <v>0.0010237662702071485</v>
      </c>
      <c r="E25" s="37"/>
    </row>
    <row r="26" spans="1:5" ht="11.25">
      <c r="A26" s="37" t="s">
        <v>711</v>
      </c>
      <c r="B26" s="37" t="s">
        <v>712</v>
      </c>
      <c r="C26" s="182">
        <v>82560.74</v>
      </c>
      <c r="D26" s="264">
        <v>0.0003301550458917815</v>
      </c>
      <c r="E26" s="37"/>
    </row>
    <row r="27" spans="1:5" ht="11.25">
      <c r="A27" s="37" t="s">
        <v>713</v>
      </c>
      <c r="B27" s="37" t="s">
        <v>714</v>
      </c>
      <c r="C27" s="182">
        <v>18721.75</v>
      </c>
      <c r="D27" s="264">
        <v>7.486706430228774E-05</v>
      </c>
      <c r="E27" s="37"/>
    </row>
    <row r="28" spans="1:5" ht="11.25">
      <c r="A28" s="37" t="s">
        <v>715</v>
      </c>
      <c r="B28" s="37" t="s">
        <v>716</v>
      </c>
      <c r="C28" s="182">
        <v>251859.86</v>
      </c>
      <c r="D28" s="264">
        <v>0.0010071712491505971</v>
      </c>
      <c r="E28" s="37"/>
    </row>
    <row r="29" spans="1:5" ht="11.25">
      <c r="A29" s="37" t="s">
        <v>717</v>
      </c>
      <c r="B29" s="37" t="s">
        <v>718</v>
      </c>
      <c r="C29" s="182">
        <v>46534.82</v>
      </c>
      <c r="D29" s="264">
        <v>0.00018608972778908948</v>
      </c>
      <c r="E29" s="37"/>
    </row>
    <row r="30" spans="1:5" ht="11.25">
      <c r="A30" s="37" t="s">
        <v>719</v>
      </c>
      <c r="B30" s="37" t="s">
        <v>720</v>
      </c>
      <c r="C30" s="182">
        <v>423.63</v>
      </c>
      <c r="D30" s="264">
        <v>1.69406890116459E-06</v>
      </c>
      <c r="E30" s="37"/>
    </row>
    <row r="31" spans="1:5" ht="11.25">
      <c r="A31" s="37" t="s">
        <v>721</v>
      </c>
      <c r="B31" s="37" t="s">
        <v>722</v>
      </c>
      <c r="C31" s="182">
        <v>2661721.07</v>
      </c>
      <c r="D31" s="264">
        <v>0.010644049968749937</v>
      </c>
      <c r="E31" s="37"/>
    </row>
    <row r="32" spans="1:5" ht="11.25">
      <c r="A32" s="37" t="s">
        <v>723</v>
      </c>
      <c r="B32" s="37" t="s">
        <v>724</v>
      </c>
      <c r="C32" s="182">
        <v>7951.69</v>
      </c>
      <c r="D32" s="264">
        <v>3.1798292709915384E-05</v>
      </c>
      <c r="E32" s="37"/>
    </row>
    <row r="33" spans="1:5" ht="11.25">
      <c r="A33" s="37" t="s">
        <v>725</v>
      </c>
      <c r="B33" s="37" t="s">
        <v>726</v>
      </c>
      <c r="C33" s="182">
        <v>1984413.41</v>
      </c>
      <c r="D33" s="264">
        <v>0.007935540554103762</v>
      </c>
      <c r="E33" s="37"/>
    </row>
    <row r="34" spans="1:5" ht="11.25">
      <c r="A34" s="37" t="s">
        <v>727</v>
      </c>
      <c r="B34" s="37" t="s">
        <v>728</v>
      </c>
      <c r="C34" s="182">
        <v>8264839.18</v>
      </c>
      <c r="D34" s="264">
        <v>0.03305055597565009</v>
      </c>
      <c r="E34" s="37"/>
    </row>
    <row r="35" spans="1:5" ht="11.25">
      <c r="A35" s="37" t="s">
        <v>729</v>
      </c>
      <c r="B35" s="37" t="s">
        <v>730</v>
      </c>
      <c r="C35" s="182">
        <v>1200</v>
      </c>
      <c r="D35" s="264">
        <v>4.7987221901128525E-06</v>
      </c>
      <c r="E35" s="37"/>
    </row>
    <row r="36" spans="1:5" ht="11.25">
      <c r="A36" s="37" t="s">
        <v>731</v>
      </c>
      <c r="B36" s="37" t="s">
        <v>732</v>
      </c>
      <c r="C36" s="182">
        <v>954066.65</v>
      </c>
      <c r="D36" s="264">
        <v>0.0038152506701680266</v>
      </c>
      <c r="E36" s="37"/>
    </row>
    <row r="37" spans="1:5" ht="11.25">
      <c r="A37" s="37" t="s">
        <v>733</v>
      </c>
      <c r="B37" s="37" t="s">
        <v>734</v>
      </c>
      <c r="C37" s="182">
        <v>186859.7</v>
      </c>
      <c r="D37" s="264">
        <v>0.0007472398240231921</v>
      </c>
      <c r="E37" s="37"/>
    </row>
    <row r="38" spans="1:5" ht="11.25">
      <c r="A38" s="37" t="s">
        <v>735</v>
      </c>
      <c r="B38" s="37" t="s">
        <v>736</v>
      </c>
      <c r="C38" s="182">
        <v>192.5</v>
      </c>
      <c r="D38" s="264">
        <v>7.697950179972701E-07</v>
      </c>
      <c r="E38" s="37"/>
    </row>
    <row r="39" spans="1:5" ht="11.25">
      <c r="A39" s="37" t="s">
        <v>737</v>
      </c>
      <c r="B39" s="37" t="s">
        <v>738</v>
      </c>
      <c r="C39" s="182">
        <v>189437.99</v>
      </c>
      <c r="D39" s="264">
        <v>0.0007575502385528139</v>
      </c>
      <c r="E39" s="37"/>
    </row>
    <row r="40" spans="1:5" ht="11.25">
      <c r="A40" s="37" t="s">
        <v>739</v>
      </c>
      <c r="B40" s="37" t="s">
        <v>740</v>
      </c>
      <c r="C40" s="182">
        <v>361721.88</v>
      </c>
      <c r="D40" s="264">
        <v>0.0014465023435044487</v>
      </c>
      <c r="E40" s="37"/>
    </row>
    <row r="41" spans="1:5" ht="11.25">
      <c r="A41" s="37" t="s">
        <v>741</v>
      </c>
      <c r="B41" s="37" t="s">
        <v>742</v>
      </c>
      <c r="C41" s="182">
        <v>5003664.97</v>
      </c>
      <c r="D41" s="264">
        <v>0.02000933176952447</v>
      </c>
      <c r="E41" s="37"/>
    </row>
    <row r="42" spans="1:5" ht="11.25">
      <c r="A42" s="37" t="s">
        <v>743</v>
      </c>
      <c r="B42" s="37" t="s">
        <v>744</v>
      </c>
      <c r="C42" s="182">
        <v>1236541.32</v>
      </c>
      <c r="D42" s="264">
        <v>0.004944848559396199</v>
      </c>
      <c r="E42" s="37"/>
    </row>
    <row r="43" spans="1:5" ht="11.25">
      <c r="A43" s="37" t="s">
        <v>745</v>
      </c>
      <c r="B43" s="37" t="s">
        <v>746</v>
      </c>
      <c r="C43" s="182">
        <v>588248.47</v>
      </c>
      <c r="D43" s="264">
        <v>0.002352367488574112</v>
      </c>
      <c r="E43" s="37"/>
    </row>
    <row r="44" spans="1:5" ht="11.25">
      <c r="A44" s="37" t="s">
        <v>747</v>
      </c>
      <c r="B44" s="37" t="s">
        <v>748</v>
      </c>
      <c r="C44" s="182">
        <v>1079368.07</v>
      </c>
      <c r="D44" s="264">
        <v>0.004316322924006902</v>
      </c>
      <c r="E44" s="37"/>
    </row>
    <row r="45" spans="1:5" ht="11.25">
      <c r="A45" s="37" t="s">
        <v>749</v>
      </c>
      <c r="B45" s="37" t="s">
        <v>750</v>
      </c>
      <c r="C45" s="182">
        <v>360</v>
      </c>
      <c r="D45" s="264">
        <v>1.4396166570338558E-06</v>
      </c>
      <c r="E45" s="37"/>
    </row>
    <row r="46" spans="1:5" ht="11.25">
      <c r="A46" s="37" t="s">
        <v>751</v>
      </c>
      <c r="B46" s="37" t="s">
        <v>752</v>
      </c>
      <c r="C46" s="182">
        <v>149186.58</v>
      </c>
      <c r="D46" s="264">
        <v>0.0005965874599275385</v>
      </c>
      <c r="E46" s="37"/>
    </row>
    <row r="47" spans="1:5" ht="11.25">
      <c r="A47" s="37" t="s">
        <v>753</v>
      </c>
      <c r="B47" s="37" t="s">
        <v>754</v>
      </c>
      <c r="C47" s="182">
        <v>46516.73</v>
      </c>
      <c r="D47" s="264">
        <v>0.00018601738705207352</v>
      </c>
      <c r="E47" s="159"/>
    </row>
    <row r="48" spans="1:5" ht="11.25">
      <c r="A48" s="37" t="s">
        <v>755</v>
      </c>
      <c r="B48" s="37" t="s">
        <v>756</v>
      </c>
      <c r="C48" s="182">
        <v>1756823.42</v>
      </c>
      <c r="D48" s="264">
        <v>0.0070254229413866266</v>
      </c>
      <c r="E48" s="37"/>
    </row>
    <row r="49" spans="1:5" ht="45">
      <c r="A49" s="37" t="s">
        <v>757</v>
      </c>
      <c r="B49" s="37" t="s">
        <v>758</v>
      </c>
      <c r="C49" s="182">
        <v>38174410.09</v>
      </c>
      <c r="D49" s="264">
        <v>0.1526569906611258</v>
      </c>
      <c r="E49" s="159" t="s">
        <v>759</v>
      </c>
    </row>
    <row r="50" spans="1:5" ht="11.25">
      <c r="A50" s="37" t="s">
        <v>760</v>
      </c>
      <c r="B50" s="37" t="s">
        <v>761</v>
      </c>
      <c r="C50" s="182">
        <v>16093.7</v>
      </c>
      <c r="D50" s="264">
        <v>6.435766275918268E-05</v>
      </c>
      <c r="E50" s="37"/>
    </row>
    <row r="51" spans="1:5" ht="11.25">
      <c r="A51" s="37" t="s">
        <v>762</v>
      </c>
      <c r="B51" s="37" t="s">
        <v>763</v>
      </c>
      <c r="C51" s="182">
        <v>282330.75</v>
      </c>
      <c r="D51" s="264">
        <v>0.0011290223624801704</v>
      </c>
      <c r="E51" s="37"/>
    </row>
    <row r="52" spans="1:5" ht="11.25">
      <c r="A52" s="37" t="s">
        <v>764</v>
      </c>
      <c r="B52" s="37" t="s">
        <v>765</v>
      </c>
      <c r="C52" s="182">
        <v>612367.8</v>
      </c>
      <c r="D52" s="264">
        <v>0.0024488191253088246</v>
      </c>
      <c r="E52" s="265"/>
    </row>
    <row r="53" spans="1:5" ht="11.25">
      <c r="A53" s="37" t="s">
        <v>766</v>
      </c>
      <c r="B53" s="37" t="s">
        <v>767</v>
      </c>
      <c r="C53" s="182">
        <v>12628.45</v>
      </c>
      <c r="D53" s="264">
        <v>5.050035270144221E-05</v>
      </c>
      <c r="E53" s="37"/>
    </row>
    <row r="54" spans="1:5" ht="11.25">
      <c r="A54" s="37" t="s">
        <v>768</v>
      </c>
      <c r="B54" s="37" t="s">
        <v>769</v>
      </c>
      <c r="C54" s="182">
        <v>1950165.69</v>
      </c>
      <c r="D54" s="264">
        <v>0.007798586142499785</v>
      </c>
      <c r="E54" s="37"/>
    </row>
    <row r="55" spans="1:5" ht="22.5">
      <c r="A55" s="37" t="s">
        <v>770</v>
      </c>
      <c r="B55" s="37" t="s">
        <v>771</v>
      </c>
      <c r="C55" s="182">
        <v>40849908.32</v>
      </c>
      <c r="D55" s="264">
        <v>0.16335613459938303</v>
      </c>
      <c r="E55" s="265" t="s">
        <v>772</v>
      </c>
    </row>
    <row r="56" spans="1:5" ht="11.25">
      <c r="A56" s="37" t="s">
        <v>773</v>
      </c>
      <c r="B56" s="37" t="s">
        <v>774</v>
      </c>
      <c r="C56" s="182">
        <v>227664.79</v>
      </c>
      <c r="D56" s="264">
        <v>0.0009104167330669855</v>
      </c>
      <c r="E56" s="37"/>
    </row>
    <row r="57" spans="1:5" ht="11.25">
      <c r="A57" s="37" t="s">
        <v>775</v>
      </c>
      <c r="B57" s="37" t="s">
        <v>776</v>
      </c>
      <c r="C57" s="182">
        <v>711747.27</v>
      </c>
      <c r="D57" s="264">
        <v>0.002846231181917703</v>
      </c>
      <c r="E57" s="37"/>
    </row>
    <row r="58" spans="1:5" ht="11.25">
      <c r="A58" s="37" t="s">
        <v>777</v>
      </c>
      <c r="B58" s="37" t="s">
        <v>778</v>
      </c>
      <c r="C58" s="182">
        <v>162350</v>
      </c>
      <c r="D58" s="264">
        <v>0.0006492271229706847</v>
      </c>
      <c r="E58" s="37"/>
    </row>
    <row r="59" spans="1:5" ht="11.25">
      <c r="A59" s="37" t="s">
        <v>779</v>
      </c>
      <c r="B59" s="37" t="s">
        <v>780</v>
      </c>
      <c r="C59" s="182">
        <v>455900</v>
      </c>
      <c r="D59" s="264">
        <v>0.001823114538727041</v>
      </c>
      <c r="E59" s="37"/>
    </row>
    <row r="60" spans="1:5" ht="11.25">
      <c r="A60" s="37" t="s">
        <v>781</v>
      </c>
      <c r="B60" s="37" t="s">
        <v>782</v>
      </c>
      <c r="C60" s="182">
        <v>484444</v>
      </c>
      <c r="D60" s="264">
        <v>0.0019372601438891921</v>
      </c>
      <c r="E60" s="37"/>
    </row>
    <row r="61" spans="1:5" ht="11.25">
      <c r="A61" s="37" t="s">
        <v>783</v>
      </c>
      <c r="B61" s="37" t="s">
        <v>784</v>
      </c>
      <c r="C61" s="182">
        <v>48310.37</v>
      </c>
      <c r="D61" s="264">
        <v>0.00019319003710963523</v>
      </c>
      <c r="E61" s="37"/>
    </row>
    <row r="62" spans="1:5" ht="11.25">
      <c r="A62" s="37" t="s">
        <v>785</v>
      </c>
      <c r="B62" s="37" t="s">
        <v>786</v>
      </c>
      <c r="C62" s="182">
        <v>312000</v>
      </c>
      <c r="D62" s="264">
        <v>0.0012476677694293417</v>
      </c>
      <c r="E62" s="37"/>
    </row>
    <row r="63" spans="1:5" ht="11.25">
      <c r="A63" s="37" t="s">
        <v>787</v>
      </c>
      <c r="B63" s="37" t="s">
        <v>788</v>
      </c>
      <c r="C63" s="182">
        <v>181200</v>
      </c>
      <c r="D63" s="264">
        <v>0.0007246070507070407</v>
      </c>
      <c r="E63" s="37"/>
    </row>
    <row r="64" spans="1:5" ht="11.25">
      <c r="A64" s="37" t="s">
        <v>789</v>
      </c>
      <c r="B64" s="37" t="s">
        <v>790</v>
      </c>
      <c r="C64" s="182">
        <v>163282.59</v>
      </c>
      <c r="D64" s="264">
        <v>0.0006529564899100824</v>
      </c>
      <c r="E64" s="37"/>
    </row>
    <row r="65" spans="1:5" ht="11.25">
      <c r="A65" s="37" t="s">
        <v>791</v>
      </c>
      <c r="B65" s="37" t="s">
        <v>792</v>
      </c>
      <c r="C65" s="182">
        <v>326393.47</v>
      </c>
      <c r="D65" s="264">
        <v>0.0013052263226641114</v>
      </c>
      <c r="E65" s="37"/>
    </row>
    <row r="66" spans="1:5" ht="11.25">
      <c r="A66" s="37" t="s">
        <v>793</v>
      </c>
      <c r="B66" s="37" t="s">
        <v>794</v>
      </c>
      <c r="C66" s="182">
        <v>38947.6</v>
      </c>
      <c r="D66" s="264">
        <v>0.00015574892697636612</v>
      </c>
      <c r="E66" s="37"/>
    </row>
    <row r="67" spans="1:5" ht="11.25">
      <c r="A67" s="37" t="s">
        <v>795</v>
      </c>
      <c r="B67" s="37" t="s">
        <v>796</v>
      </c>
      <c r="C67" s="182">
        <v>3581.2</v>
      </c>
      <c r="D67" s="264">
        <v>1.4320986589360123E-05</v>
      </c>
      <c r="E67" s="37"/>
    </row>
    <row r="68" spans="1:5" ht="11.25">
      <c r="A68" s="37" t="s">
        <v>797</v>
      </c>
      <c r="B68" s="37" t="s">
        <v>798</v>
      </c>
      <c r="C68" s="182">
        <v>1698236.8</v>
      </c>
      <c r="D68" s="264">
        <v>0.006791138846855202</v>
      </c>
      <c r="E68" s="37"/>
    </row>
    <row r="69" spans="1:5" ht="11.25">
      <c r="A69" s="37" t="s">
        <v>799</v>
      </c>
      <c r="B69" s="37" t="s">
        <v>800</v>
      </c>
      <c r="C69" s="182">
        <v>1303434.26</v>
      </c>
      <c r="D69" s="264">
        <v>0.005212349089012771</v>
      </c>
      <c r="E69" s="37"/>
    </row>
    <row r="70" spans="1:5" ht="11.25">
      <c r="A70" s="37" t="s">
        <v>801</v>
      </c>
      <c r="B70" s="37" t="s">
        <v>802</v>
      </c>
      <c r="C70" s="182">
        <v>538398.48</v>
      </c>
      <c r="D70" s="264">
        <v>0.002153020610915859</v>
      </c>
      <c r="E70" s="37"/>
    </row>
    <row r="71" spans="1:5" ht="11.25">
      <c r="A71" s="37" t="s">
        <v>803</v>
      </c>
      <c r="B71" s="37" t="s">
        <v>804</v>
      </c>
      <c r="C71" s="182">
        <v>813092.2</v>
      </c>
      <c r="D71" s="264">
        <v>0.0032515029856230644</v>
      </c>
      <c r="E71" s="37"/>
    </row>
    <row r="72" spans="1:5" ht="11.25">
      <c r="A72" s="37" t="s">
        <v>805</v>
      </c>
      <c r="B72" s="37" t="s">
        <v>806</v>
      </c>
      <c r="C72" s="182">
        <v>12594.34</v>
      </c>
      <c r="D72" s="264">
        <v>5.0363949023188253E-05</v>
      </c>
      <c r="E72" s="37"/>
    </row>
    <row r="73" spans="1:5" ht="11.25">
      <c r="A73" s="37" t="s">
        <v>807</v>
      </c>
      <c r="B73" s="37" t="s">
        <v>808</v>
      </c>
      <c r="C73" s="182">
        <v>405095.14</v>
      </c>
      <c r="D73" s="264">
        <v>0.0016199491978540605</v>
      </c>
      <c r="E73" s="37"/>
    </row>
    <row r="74" spans="1:5" ht="11.25">
      <c r="A74" s="37" t="s">
        <v>809</v>
      </c>
      <c r="B74" s="37" t="s">
        <v>810</v>
      </c>
      <c r="C74" s="182">
        <v>7300</v>
      </c>
      <c r="D74" s="264">
        <v>2.9192226656519855E-05</v>
      </c>
      <c r="E74" s="37"/>
    </row>
    <row r="75" spans="1:5" ht="11.25">
      <c r="A75" s="37" t="s">
        <v>811</v>
      </c>
      <c r="B75" s="37" t="s">
        <v>812</v>
      </c>
      <c r="C75" s="182">
        <v>168357.39</v>
      </c>
      <c r="D75" s="264">
        <v>0.0006732502860520696</v>
      </c>
      <c r="E75" s="37"/>
    </row>
    <row r="76" spans="1:5" ht="11.25">
      <c r="A76" s="37" t="s">
        <v>813</v>
      </c>
      <c r="B76" s="37" t="s">
        <v>814</v>
      </c>
      <c r="C76" s="182">
        <v>1359511.72</v>
      </c>
      <c r="D76" s="264">
        <v>0.005436599215402077</v>
      </c>
      <c r="E76" s="37"/>
    </row>
    <row r="77" spans="1:5" ht="11.25">
      <c r="A77" s="37" t="s">
        <v>815</v>
      </c>
      <c r="B77" s="37" t="s">
        <v>816</v>
      </c>
      <c r="C77" s="182">
        <v>38946.32</v>
      </c>
      <c r="D77" s="264">
        <v>0.00015574380833936332</v>
      </c>
      <c r="E77" s="37"/>
    </row>
    <row r="78" spans="1:5" ht="11.25">
      <c r="A78" s="37" t="s">
        <v>817</v>
      </c>
      <c r="B78" s="37" t="s">
        <v>818</v>
      </c>
      <c r="C78" s="182">
        <v>177281.6</v>
      </c>
      <c r="D78" s="264">
        <v>0.0007089376231822589</v>
      </c>
      <c r="E78" s="37"/>
    </row>
    <row r="79" spans="1:5" ht="11.25">
      <c r="A79" s="37" t="s">
        <v>819</v>
      </c>
      <c r="B79" s="37" t="s">
        <v>820</v>
      </c>
      <c r="C79" s="182">
        <v>3122635.84</v>
      </c>
      <c r="D79" s="264">
        <v>0.012487218247541405</v>
      </c>
      <c r="E79" s="37"/>
    </row>
    <row r="80" spans="1:5" ht="11.25">
      <c r="A80" s="37" t="s">
        <v>821</v>
      </c>
      <c r="B80" s="37" t="s">
        <v>822</v>
      </c>
      <c r="C80" s="182">
        <v>4103675.95</v>
      </c>
      <c r="D80" s="264">
        <v>0.01641033403524787</v>
      </c>
      <c r="E80" s="37"/>
    </row>
    <row r="81" spans="1:5" ht="11.25">
      <c r="A81" s="37" t="s">
        <v>823</v>
      </c>
      <c r="B81" s="37" t="s">
        <v>824</v>
      </c>
      <c r="C81" s="182">
        <v>635704.8</v>
      </c>
      <c r="D81" s="264">
        <v>0.002542142275101044</v>
      </c>
      <c r="E81" s="37"/>
    </row>
    <row r="82" spans="1:5" ht="11.25">
      <c r="A82" s="37" t="s">
        <v>825</v>
      </c>
      <c r="B82" s="37" t="s">
        <v>826</v>
      </c>
      <c r="C82" s="182">
        <v>61285</v>
      </c>
      <c r="D82" s="264">
        <v>0.0002450747411842218</v>
      </c>
      <c r="E82" s="37"/>
    </row>
    <row r="83" spans="1:5" ht="11.25">
      <c r="A83" s="37" t="s">
        <v>827</v>
      </c>
      <c r="B83" s="37" t="s">
        <v>828</v>
      </c>
      <c r="C83" s="182">
        <v>2239068.17</v>
      </c>
      <c r="D83" s="264">
        <v>0.008953888427128647</v>
      </c>
      <c r="E83" s="37"/>
    </row>
    <row r="84" spans="1:5" ht="11.25">
      <c r="A84" s="37" t="s">
        <v>829</v>
      </c>
      <c r="B84" s="37" t="s">
        <v>830</v>
      </c>
      <c r="C84" s="182">
        <v>15210</v>
      </c>
      <c r="D84" s="264">
        <v>6.0823803759680405E-05</v>
      </c>
      <c r="E84" s="37"/>
    </row>
    <row r="85" spans="1:5" ht="11.25">
      <c r="A85" s="37" t="s">
        <v>831</v>
      </c>
      <c r="B85" s="37" t="s">
        <v>832</v>
      </c>
      <c r="C85" s="182">
        <v>93845.26</v>
      </c>
      <c r="D85" s="264">
        <v>0.0003752811096657584</v>
      </c>
      <c r="E85" s="37"/>
    </row>
    <row r="86" spans="1:5" ht="11.25">
      <c r="A86" s="37" t="s">
        <v>833</v>
      </c>
      <c r="B86" s="37" t="s">
        <v>834</v>
      </c>
      <c r="C86" s="182">
        <v>45388.14</v>
      </c>
      <c r="D86" s="264">
        <v>0.00018150422882162398</v>
      </c>
      <c r="E86" s="266"/>
    </row>
    <row r="87" spans="1:5" ht="11.25">
      <c r="A87" s="37" t="s">
        <v>835</v>
      </c>
      <c r="B87" s="37" t="s">
        <v>836</v>
      </c>
      <c r="C87" s="182">
        <v>543317.82</v>
      </c>
      <c r="D87" s="264">
        <v>0.0021726927325981175</v>
      </c>
      <c r="E87" s="37"/>
    </row>
    <row r="88" spans="1:5" ht="11.25">
      <c r="A88" s="37" t="s">
        <v>837</v>
      </c>
      <c r="B88" s="37" t="s">
        <v>838</v>
      </c>
      <c r="C88" s="182">
        <v>67484.29</v>
      </c>
      <c r="D88" s="264">
        <v>0.000269865299922509</v>
      </c>
      <c r="E88" s="37"/>
    </row>
    <row r="89" spans="1:5" ht="11.25">
      <c r="A89" s="37" t="s">
        <v>839</v>
      </c>
      <c r="B89" s="37" t="s">
        <v>840</v>
      </c>
      <c r="C89" s="182">
        <v>21266337.31</v>
      </c>
      <c r="D89" s="264">
        <v>0.08504270395993489</v>
      </c>
      <c r="E89" s="37"/>
    </row>
    <row r="90" spans="1:5" ht="11.25">
      <c r="A90" s="37" t="s">
        <v>841</v>
      </c>
      <c r="B90" s="37" t="s">
        <v>842</v>
      </c>
      <c r="C90" s="182">
        <v>258233.47</v>
      </c>
      <c r="D90" s="264">
        <v>0.0010326589022657015</v>
      </c>
      <c r="E90" s="37"/>
    </row>
    <row r="91" spans="1:5" ht="11.25">
      <c r="A91" s="37" t="s">
        <v>843</v>
      </c>
      <c r="B91" s="37" t="s">
        <v>844</v>
      </c>
      <c r="C91" s="182">
        <v>1360800</v>
      </c>
      <c r="D91" s="264">
        <v>0.005441750963587975</v>
      </c>
      <c r="E91" s="37"/>
    </row>
    <row r="92" spans="1:5" ht="11.25">
      <c r="A92" s="37" t="s">
        <v>845</v>
      </c>
      <c r="B92" s="37" t="s">
        <v>846</v>
      </c>
      <c r="C92" s="182">
        <v>616916</v>
      </c>
      <c r="D92" s="264">
        <v>0.002467007082196384</v>
      </c>
      <c r="E92" s="37"/>
    </row>
    <row r="93" spans="1:5" ht="11.25">
      <c r="A93" s="37" t="s">
        <v>847</v>
      </c>
      <c r="B93" s="37" t="s">
        <v>848</v>
      </c>
      <c r="C93" s="182">
        <v>8478.61</v>
      </c>
      <c r="D93" s="264">
        <v>3.390541162359394E-05</v>
      </c>
      <c r="E93" s="37"/>
    </row>
    <row r="94" spans="1:5" ht="11.25">
      <c r="A94" s="37" t="s">
        <v>849</v>
      </c>
      <c r="B94" s="37" t="s">
        <v>850</v>
      </c>
      <c r="C94" s="182">
        <v>947905.85</v>
      </c>
      <c r="D94" s="264">
        <v>0.003790614030443987</v>
      </c>
      <c r="E94" s="37"/>
    </row>
    <row r="95" spans="1:5" ht="11.25">
      <c r="A95" s="127"/>
      <c r="B95" s="127"/>
      <c r="C95" s="138"/>
      <c r="D95" s="158"/>
      <c r="E95" s="159"/>
    </row>
    <row r="96" spans="1:5" ht="11.25">
      <c r="A96" s="128"/>
      <c r="B96" s="295" t="s">
        <v>314</v>
      </c>
      <c r="C96" s="296">
        <v>250066570.31999987</v>
      </c>
      <c r="D96" s="351">
        <v>0.9999999999999999</v>
      </c>
      <c r="E96" s="319"/>
    </row>
    <row r="97" spans="1:5" ht="11.25">
      <c r="A97" s="160"/>
      <c r="B97" s="160"/>
      <c r="C97" s="161"/>
      <c r="D97" s="162"/>
      <c r="E97" s="163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2" sqref="A2"/>
    </sheetView>
  </sheetViews>
  <sheetFormatPr defaultColWidth="12.8515625" defaultRowHeight="15"/>
  <cols>
    <col min="1" max="1" width="14.7109375" style="2" customWidth="1"/>
    <col min="2" max="2" width="63.7109375" style="2" customWidth="1"/>
    <col min="3" max="3" width="23.7109375" style="2" customWidth="1"/>
    <col min="4" max="16384" width="12.8515625" style="2" customWidth="1"/>
  </cols>
  <sheetData>
    <row r="1" spans="1:3" ht="34.5" customHeight="1">
      <c r="A1" s="373" t="s">
        <v>190</v>
      </c>
      <c r="B1" s="374"/>
      <c r="C1" s="1"/>
    </row>
    <row r="2" spans="1:2" ht="15" customHeight="1">
      <c r="A2" s="272" t="s">
        <v>188</v>
      </c>
      <c r="B2" s="273" t="s">
        <v>189</v>
      </c>
    </row>
    <row r="3" spans="1:2" ht="11.25">
      <c r="A3" s="169"/>
      <c r="B3" s="173"/>
    </row>
    <row r="4" spans="1:2" ht="11.25">
      <c r="A4" s="170"/>
      <c r="B4" s="174" t="s">
        <v>230</v>
      </c>
    </row>
    <row r="5" spans="1:2" ht="11.25">
      <c r="A5" s="170"/>
      <c r="B5" s="174"/>
    </row>
    <row r="6" spans="1:2" ht="11.25">
      <c r="A6" s="170"/>
      <c r="B6" s="190" t="s">
        <v>0</v>
      </c>
    </row>
    <row r="7" spans="1:2" ht="11.25">
      <c r="A7" s="170" t="s">
        <v>1</v>
      </c>
      <c r="B7" s="175" t="s">
        <v>2</v>
      </c>
    </row>
    <row r="8" spans="1:2" ht="11.25">
      <c r="A8" s="170" t="s">
        <v>3</v>
      </c>
      <c r="B8" s="175" t="s">
        <v>4</v>
      </c>
    </row>
    <row r="9" spans="1:2" ht="11.25">
      <c r="A9" s="170" t="s">
        <v>5</v>
      </c>
      <c r="B9" s="175" t="s">
        <v>6</v>
      </c>
    </row>
    <row r="10" spans="1:2" ht="11.25">
      <c r="A10" s="170" t="s">
        <v>7</v>
      </c>
      <c r="B10" s="175" t="s">
        <v>8</v>
      </c>
    </row>
    <row r="11" spans="1:2" ht="11.25">
      <c r="A11" s="170" t="s">
        <v>9</v>
      </c>
      <c r="B11" s="175" t="s">
        <v>10</v>
      </c>
    </row>
    <row r="12" spans="1:2" ht="11.25">
      <c r="A12" s="170" t="s">
        <v>11</v>
      </c>
      <c r="B12" s="175" t="s">
        <v>12</v>
      </c>
    </row>
    <row r="13" spans="1:2" ht="11.25">
      <c r="A13" s="170" t="s">
        <v>13</v>
      </c>
      <c r="B13" s="175" t="s">
        <v>14</v>
      </c>
    </row>
    <row r="14" spans="1:2" ht="11.25">
      <c r="A14" s="170" t="s">
        <v>15</v>
      </c>
      <c r="B14" s="175" t="s">
        <v>16</v>
      </c>
    </row>
    <row r="15" spans="1:2" ht="11.25">
      <c r="A15" s="170" t="s">
        <v>17</v>
      </c>
      <c r="B15" s="175" t="s">
        <v>18</v>
      </c>
    </row>
    <row r="16" spans="1:2" ht="11.25">
      <c r="A16" s="170" t="s">
        <v>19</v>
      </c>
      <c r="B16" s="175" t="s">
        <v>20</v>
      </c>
    </row>
    <row r="17" spans="1:2" ht="11.25">
      <c r="A17" s="170" t="s">
        <v>21</v>
      </c>
      <c r="B17" s="175" t="s">
        <v>22</v>
      </c>
    </row>
    <row r="18" spans="1:2" ht="11.25">
      <c r="A18" s="170" t="s">
        <v>23</v>
      </c>
      <c r="B18" s="175" t="s">
        <v>24</v>
      </c>
    </row>
    <row r="19" spans="1:2" ht="11.25">
      <c r="A19" s="170" t="s">
        <v>25</v>
      </c>
      <c r="B19" s="175" t="s">
        <v>26</v>
      </c>
    </row>
    <row r="20" spans="1:2" ht="11.25">
      <c r="A20" s="170" t="s">
        <v>27</v>
      </c>
      <c r="B20" s="175" t="s">
        <v>28</v>
      </c>
    </row>
    <row r="21" spans="1:2" ht="11.25">
      <c r="A21" s="170" t="s">
        <v>324</v>
      </c>
      <c r="B21" s="175" t="s">
        <v>29</v>
      </c>
    </row>
    <row r="22" spans="1:2" ht="11.25">
      <c r="A22" s="170" t="s">
        <v>325</v>
      </c>
      <c r="B22" s="175" t="s">
        <v>30</v>
      </c>
    </row>
    <row r="23" spans="1:2" ht="11.25">
      <c r="A23" s="170" t="s">
        <v>326</v>
      </c>
      <c r="B23" s="175" t="s">
        <v>31</v>
      </c>
    </row>
    <row r="24" spans="1:2" ht="11.25">
      <c r="A24" s="170" t="s">
        <v>32</v>
      </c>
      <c r="B24" s="175" t="s">
        <v>33</v>
      </c>
    </row>
    <row r="25" spans="1:2" ht="11.25">
      <c r="A25" s="170" t="s">
        <v>34</v>
      </c>
      <c r="B25" s="175" t="s">
        <v>35</v>
      </c>
    </row>
    <row r="26" spans="1:2" ht="11.25">
      <c r="A26" s="170" t="s">
        <v>36</v>
      </c>
      <c r="B26" s="175" t="s">
        <v>37</v>
      </c>
    </row>
    <row r="27" spans="1:2" ht="11.25">
      <c r="A27" s="170" t="s">
        <v>38</v>
      </c>
      <c r="B27" s="175" t="s">
        <v>39</v>
      </c>
    </row>
    <row r="28" spans="1:2" ht="11.25">
      <c r="A28" s="170" t="s">
        <v>296</v>
      </c>
      <c r="B28" s="175" t="s">
        <v>297</v>
      </c>
    </row>
    <row r="29" spans="1:2" ht="11.25">
      <c r="A29" s="170"/>
      <c r="B29" s="175"/>
    </row>
    <row r="30" spans="1:2" ht="11.25">
      <c r="A30" s="170"/>
      <c r="B30" s="190"/>
    </row>
    <row r="31" spans="1:2" ht="11.25">
      <c r="A31" s="170" t="s">
        <v>246</v>
      </c>
      <c r="B31" s="175" t="s">
        <v>228</v>
      </c>
    </row>
    <row r="32" spans="1:2" ht="11.25">
      <c r="A32" s="170" t="s">
        <v>247</v>
      </c>
      <c r="B32" s="175" t="s">
        <v>229</v>
      </c>
    </row>
    <row r="33" spans="1:2" ht="11.25">
      <c r="A33" s="170"/>
      <c r="B33" s="175"/>
    </row>
    <row r="34" spans="1:2" ht="11.25">
      <c r="A34" s="170"/>
      <c r="B34" s="174" t="s">
        <v>231</v>
      </c>
    </row>
    <row r="35" spans="1:2" ht="11.25">
      <c r="A35" s="170" t="s">
        <v>243</v>
      </c>
      <c r="B35" s="175" t="s">
        <v>41</v>
      </c>
    </row>
    <row r="36" spans="1:2" ht="11.25">
      <c r="A36" s="170"/>
      <c r="B36" s="175" t="s">
        <v>42</v>
      </c>
    </row>
    <row r="37" spans="1:2" ht="12" thickBot="1">
      <c r="A37" s="171"/>
      <c r="B37" s="172"/>
    </row>
    <row r="39" spans="1:4" ht="11.25">
      <c r="A39" s="242" t="s">
        <v>356</v>
      </c>
      <c r="B39" s="243"/>
      <c r="C39" s="243"/>
      <c r="D39" s="244"/>
    </row>
    <row r="40" spans="1:4" ht="11.25">
      <c r="A40" s="245"/>
      <c r="B40" s="243"/>
      <c r="C40" s="243"/>
      <c r="D40" s="244"/>
    </row>
    <row r="41" spans="1:4" ht="11.25">
      <c r="A41" s="246"/>
      <c r="B41" s="247"/>
      <c r="C41" s="246"/>
      <c r="D41" s="246"/>
    </row>
    <row r="42" spans="1:4" ht="11.25">
      <c r="A42" s="248"/>
      <c r="B42" s="246"/>
      <c r="C42" s="246"/>
      <c r="D42" s="246"/>
    </row>
    <row r="43" spans="1:3" ht="11.25">
      <c r="A43" s="248"/>
      <c r="B43" s="246"/>
      <c r="C43" s="248"/>
    </row>
    <row r="44" spans="1:3" ht="11.25">
      <c r="A44" s="248"/>
      <c r="B44" s="249"/>
      <c r="C44" s="249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10F0E5"/>
  </sheetPr>
  <dimension ref="A1:G14"/>
  <sheetViews>
    <sheetView zoomScaleSheetLayoutView="100" zoomScalePageLayoutView="0" workbookViewId="0" topLeftCell="C1">
      <selection activeCell="C1" sqref="C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31" customFormat="1" ht="11.25" customHeight="1">
      <c r="A1" s="54" t="s">
        <v>43</v>
      </c>
      <c r="B1" s="54"/>
      <c r="C1" s="32"/>
      <c r="D1" s="32"/>
      <c r="E1" s="32"/>
      <c r="F1" s="79"/>
      <c r="G1" s="7"/>
    </row>
    <row r="2" spans="1:5" s="31" customFormat="1" ht="11.25" customHeight="1">
      <c r="A2" s="54" t="s">
        <v>0</v>
      </c>
      <c r="B2" s="54"/>
      <c r="C2" s="32"/>
      <c r="D2" s="32"/>
      <c r="E2" s="32"/>
    </row>
    <row r="3" spans="3:5" s="31" customFormat="1" ht="11.25">
      <c r="C3" s="32"/>
      <c r="D3" s="32"/>
      <c r="E3" s="32"/>
    </row>
    <row r="4" spans="3:5" s="31" customFormat="1" ht="11.25">
      <c r="C4" s="32"/>
      <c r="D4" s="32"/>
      <c r="E4" s="32"/>
    </row>
    <row r="5" spans="1:7" s="31" customFormat="1" ht="11.25" customHeight="1">
      <c r="A5" s="10" t="s">
        <v>172</v>
      </c>
      <c r="B5" s="10"/>
      <c r="C5" s="32"/>
      <c r="D5" s="32"/>
      <c r="E5" s="32"/>
      <c r="G5" s="276" t="s">
        <v>111</v>
      </c>
    </row>
    <row r="6" spans="1:5" s="61" customFormat="1" ht="11.25">
      <c r="A6" s="34"/>
      <c r="B6" s="34"/>
      <c r="C6" s="59"/>
      <c r="D6" s="60"/>
      <c r="E6" s="60"/>
    </row>
    <row r="7" spans="1:7" ht="15" customHeight="1">
      <c r="A7" s="15" t="s">
        <v>46</v>
      </c>
      <c r="B7" s="16" t="s">
        <v>47</v>
      </c>
      <c r="C7" s="306" t="s">
        <v>75</v>
      </c>
      <c r="D7" s="306" t="s">
        <v>76</v>
      </c>
      <c r="E7" s="352" t="s">
        <v>112</v>
      </c>
      <c r="F7" s="318" t="s">
        <v>49</v>
      </c>
      <c r="G7" s="318" t="s">
        <v>88</v>
      </c>
    </row>
    <row r="8" spans="1:7" ht="11.25">
      <c r="A8" s="37" t="s">
        <v>851</v>
      </c>
      <c r="B8" s="37" t="s">
        <v>852</v>
      </c>
      <c r="C8" s="182">
        <v>-149765155.18</v>
      </c>
      <c r="D8" s="182">
        <v>-149765155.18</v>
      </c>
      <c r="E8" s="182">
        <v>0</v>
      </c>
      <c r="F8" s="37" t="s">
        <v>853</v>
      </c>
      <c r="G8" s="37" t="s">
        <v>854</v>
      </c>
    </row>
    <row r="9" spans="1:7" ht="11.25">
      <c r="A9" s="127"/>
      <c r="B9" s="127"/>
      <c r="C9" s="138"/>
      <c r="D9" s="138"/>
      <c r="E9" s="138"/>
      <c r="F9" s="138"/>
      <c r="G9" s="144"/>
    </row>
    <row r="10" spans="1:7" ht="11.25">
      <c r="A10" s="127"/>
      <c r="B10" s="127"/>
      <c r="C10" s="138"/>
      <c r="D10" s="138"/>
      <c r="E10" s="138"/>
      <c r="F10" s="144"/>
      <c r="G10" s="144"/>
    </row>
    <row r="11" spans="1:7" ht="11.25">
      <c r="A11" s="127"/>
      <c r="B11" s="127"/>
      <c r="C11" s="138"/>
      <c r="D11" s="138"/>
      <c r="E11" s="138"/>
      <c r="F11" s="144"/>
      <c r="G11" s="144"/>
    </row>
    <row r="12" spans="1:7" ht="11.25">
      <c r="A12" s="127"/>
      <c r="B12" s="127"/>
      <c r="C12" s="138"/>
      <c r="D12" s="138"/>
      <c r="E12" s="138"/>
      <c r="F12" s="144"/>
      <c r="G12" s="144"/>
    </row>
    <row r="13" spans="1:7" ht="11.25">
      <c r="A13" s="127"/>
      <c r="B13" s="127"/>
      <c r="C13" s="138"/>
      <c r="D13" s="138"/>
      <c r="E13" s="138"/>
      <c r="F13" s="144"/>
      <c r="G13" s="144"/>
    </row>
    <row r="14" spans="1:7" ht="11.25">
      <c r="A14" s="142"/>
      <c r="B14" s="128" t="s">
        <v>315</v>
      </c>
      <c r="C14" s="285">
        <f>SUM(C8:C13)</f>
        <v>-149765155.18</v>
      </c>
      <c r="D14" s="285">
        <f>SUM(D8:D13)</f>
        <v>-149765155.18</v>
      </c>
      <c r="E14" s="289">
        <f>SUM(E8:E13)</f>
        <v>0</v>
      </c>
      <c r="F14" s="353"/>
      <c r="G14" s="353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10F0E5"/>
  </sheetPr>
  <dimension ref="A1:F12"/>
  <sheetViews>
    <sheetView zoomScaleSheetLayoutView="100" zoomScalePageLayoutView="0" workbookViewId="0" topLeftCell="E1">
      <selection activeCell="E1" sqref="E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31" customFormat="1" ht="11.25">
      <c r="A1" s="54" t="s">
        <v>43</v>
      </c>
      <c r="B1" s="54"/>
      <c r="C1" s="32"/>
      <c r="D1" s="32"/>
      <c r="E1" s="32"/>
      <c r="F1" s="7"/>
    </row>
    <row r="2" spans="1:5" s="31" customFormat="1" ht="11.25">
      <c r="A2" s="54" t="s">
        <v>0</v>
      </c>
      <c r="B2" s="54"/>
      <c r="C2" s="32"/>
      <c r="D2" s="32"/>
      <c r="E2" s="32"/>
    </row>
    <row r="3" spans="3:5" s="31" customFormat="1" ht="11.25">
      <c r="C3" s="32"/>
      <c r="D3" s="32"/>
      <c r="E3" s="32"/>
    </row>
    <row r="4" spans="3:5" s="31" customFormat="1" ht="11.25">
      <c r="C4" s="32"/>
      <c r="D4" s="32"/>
      <c r="E4" s="32"/>
    </row>
    <row r="5" spans="1:6" s="31" customFormat="1" ht="11.25" customHeight="1">
      <c r="A5" s="10" t="s">
        <v>173</v>
      </c>
      <c r="B5" s="10"/>
      <c r="C5" s="32"/>
      <c r="D5" s="32"/>
      <c r="E5" s="32"/>
      <c r="F5" s="276" t="s">
        <v>113</v>
      </c>
    </row>
    <row r="6" spans="1:5" s="61" customFormat="1" ht="11.25">
      <c r="A6" s="34"/>
      <c r="B6" s="34"/>
      <c r="C6" s="59"/>
      <c r="D6" s="60"/>
      <c r="E6" s="60"/>
    </row>
    <row r="7" spans="1:6" ht="15" customHeight="1">
      <c r="A7" s="15" t="s">
        <v>46</v>
      </c>
      <c r="B7" s="16" t="s">
        <v>47</v>
      </c>
      <c r="C7" s="44" t="s">
        <v>75</v>
      </c>
      <c r="D7" s="44" t="s">
        <v>76</v>
      </c>
      <c r="E7" s="352" t="s">
        <v>112</v>
      </c>
      <c r="F7" s="352" t="s">
        <v>88</v>
      </c>
    </row>
    <row r="8" spans="1:6" ht="11.25">
      <c r="A8" s="37" t="s">
        <v>855</v>
      </c>
      <c r="B8" s="37" t="s">
        <v>856</v>
      </c>
      <c r="C8" s="182">
        <v>-131478416.99</v>
      </c>
      <c r="D8" s="182">
        <v>-159379687.74</v>
      </c>
      <c r="E8" s="182">
        <v>-27901270.750000015</v>
      </c>
      <c r="F8" s="37" t="s">
        <v>854</v>
      </c>
    </row>
    <row r="9" spans="1:6" ht="11.25">
      <c r="A9" s="37" t="s">
        <v>857</v>
      </c>
      <c r="B9" s="37" t="s">
        <v>858</v>
      </c>
      <c r="C9" s="182">
        <v>-450724800.21</v>
      </c>
      <c r="D9" s="182">
        <v>-450004748.93</v>
      </c>
      <c r="E9" s="182">
        <v>720051.2799999714</v>
      </c>
      <c r="F9" s="37" t="s">
        <v>854</v>
      </c>
    </row>
    <row r="10" spans="1:6" ht="11.25">
      <c r="A10" s="127"/>
      <c r="B10" s="127"/>
      <c r="C10" s="138"/>
      <c r="D10" s="138"/>
      <c r="E10" s="138"/>
      <c r="F10" s="165"/>
    </row>
    <row r="11" spans="1:6" ht="11.25">
      <c r="A11" s="127"/>
      <c r="B11" s="127"/>
      <c r="C11" s="138"/>
      <c r="D11" s="138"/>
      <c r="E11" s="138"/>
      <c r="F11" s="165"/>
    </row>
    <row r="12" spans="1:6" ht="11.25">
      <c r="A12" s="128"/>
      <c r="B12" s="128" t="s">
        <v>316</v>
      </c>
      <c r="C12" s="139">
        <f>SUM(C8:C11)</f>
        <v>-582203217.1999999</v>
      </c>
      <c r="D12" s="139">
        <f>SUM(D8:D11)</f>
        <v>-609384436.6700001</v>
      </c>
      <c r="E12" s="296">
        <f>SUM(E8:E11)</f>
        <v>-27181219.470000044</v>
      </c>
      <c r="F12" s="295"/>
    </row>
  </sheetData>
  <sheetProtection/>
  <protectedRanges>
    <protectedRange sqref="F12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E34"/>
  <sheetViews>
    <sheetView zoomScaleSheetLayoutView="100" zoomScalePageLayoutView="0" workbookViewId="0" topLeftCell="A4">
      <selection activeCell="A4" sqref="A4"/>
    </sheetView>
  </sheetViews>
  <sheetFormatPr defaultColWidth="11.421875" defaultRowHeight="15"/>
  <cols>
    <col min="1" max="1" width="20.7109375" style="130" customWidth="1"/>
    <col min="2" max="2" width="50.7109375" style="130" customWidth="1"/>
    <col min="3" max="5" width="17.7109375" style="92" customWidth="1"/>
    <col min="6" max="16384" width="11.421875" style="8" customWidth="1"/>
  </cols>
  <sheetData>
    <row r="1" spans="1:5" s="31" customFormat="1" ht="11.25">
      <c r="A1" s="54" t="s">
        <v>43</v>
      </c>
      <c r="B1" s="54"/>
      <c r="C1" s="55"/>
      <c r="D1" s="55"/>
      <c r="E1" s="25"/>
    </row>
    <row r="2" spans="1:5" s="31" customFormat="1" ht="11.25">
      <c r="A2" s="54" t="s">
        <v>0</v>
      </c>
      <c r="B2" s="54"/>
      <c r="C2" s="55"/>
      <c r="D2" s="55"/>
      <c r="E2" s="55"/>
    </row>
    <row r="3" spans="3:5" s="31" customFormat="1" ht="11.25">
      <c r="C3" s="55"/>
      <c r="D3" s="55"/>
      <c r="E3" s="55"/>
    </row>
    <row r="4" spans="3:5" s="31" customFormat="1" ht="11.25">
      <c r="C4" s="55"/>
      <c r="D4" s="55"/>
      <c r="E4" s="55"/>
    </row>
    <row r="5" spans="1:5" s="31" customFormat="1" ht="11.25" customHeight="1">
      <c r="A5" s="309" t="s">
        <v>187</v>
      </c>
      <c r="C5" s="55"/>
      <c r="D5" s="55"/>
      <c r="E5" s="354" t="s">
        <v>114</v>
      </c>
    </row>
    <row r="6" spans="1:5" s="61" customFormat="1" ht="11.25">
      <c r="A6" s="23"/>
      <c r="B6" s="23"/>
      <c r="C6" s="80"/>
      <c r="D6" s="81"/>
      <c r="E6" s="81"/>
    </row>
    <row r="7" spans="1:5" ht="15" customHeight="1">
      <c r="A7" s="277" t="s">
        <v>46</v>
      </c>
      <c r="B7" s="278" t="s">
        <v>47</v>
      </c>
      <c r="C7" s="306" t="s">
        <v>75</v>
      </c>
      <c r="D7" s="306" t="s">
        <v>76</v>
      </c>
      <c r="E7" s="306" t="s">
        <v>77</v>
      </c>
    </row>
    <row r="8" spans="1:5" ht="11.25">
      <c r="A8" s="37" t="s">
        <v>859</v>
      </c>
      <c r="B8" s="37" t="s">
        <v>860</v>
      </c>
      <c r="C8" s="182">
        <v>136400</v>
      </c>
      <c r="D8" s="182">
        <v>136400</v>
      </c>
      <c r="E8" s="182">
        <v>0</v>
      </c>
    </row>
    <row r="9" spans="1:5" ht="11.25">
      <c r="A9" s="253" t="s">
        <v>861</v>
      </c>
      <c r="B9" s="253" t="s">
        <v>862</v>
      </c>
      <c r="C9" s="186">
        <v>136400</v>
      </c>
      <c r="D9" s="186">
        <v>136400</v>
      </c>
      <c r="E9" s="186">
        <v>0</v>
      </c>
    </row>
    <row r="10" spans="1:5" ht="11.25">
      <c r="A10" s="37" t="s">
        <v>863</v>
      </c>
      <c r="B10" s="37" t="s">
        <v>864</v>
      </c>
      <c r="C10" s="182">
        <v>4211585.5</v>
      </c>
      <c r="D10" s="182">
        <v>2261325.98</v>
      </c>
      <c r="E10" s="182">
        <v>-1950259.52</v>
      </c>
    </row>
    <row r="11" spans="1:5" ht="11.25">
      <c r="A11" s="37" t="s">
        <v>865</v>
      </c>
      <c r="B11" s="37" t="s">
        <v>866</v>
      </c>
      <c r="C11" s="182">
        <v>1352550.26</v>
      </c>
      <c r="D11" s="182">
        <v>2449525.79</v>
      </c>
      <c r="E11" s="182">
        <v>1096975.53</v>
      </c>
    </row>
    <row r="12" spans="1:5" ht="11.25">
      <c r="A12" s="37" t="s">
        <v>867</v>
      </c>
      <c r="B12" s="37" t="s">
        <v>868</v>
      </c>
      <c r="C12" s="182">
        <v>559555.05</v>
      </c>
      <c r="D12" s="182">
        <v>11777.85</v>
      </c>
      <c r="E12" s="182">
        <v>-547777.2</v>
      </c>
    </row>
    <row r="13" spans="1:5" ht="11.25">
      <c r="A13" s="37" t="s">
        <v>869</v>
      </c>
      <c r="B13" s="37" t="s">
        <v>870</v>
      </c>
      <c r="C13" s="182">
        <v>2000</v>
      </c>
      <c r="D13" s="182">
        <v>2000</v>
      </c>
      <c r="E13" s="182">
        <v>0</v>
      </c>
    </row>
    <row r="14" spans="1:5" ht="11.25">
      <c r="A14" s="37" t="s">
        <v>871</v>
      </c>
      <c r="B14" s="37" t="s">
        <v>872</v>
      </c>
      <c r="C14" s="182">
        <v>2000.02</v>
      </c>
      <c r="D14" s="182">
        <v>0</v>
      </c>
      <c r="E14" s="182">
        <v>-2000.02</v>
      </c>
    </row>
    <row r="15" spans="1:5" ht="11.25">
      <c r="A15" s="37" t="s">
        <v>873</v>
      </c>
      <c r="B15" s="37" t="s">
        <v>874</v>
      </c>
      <c r="C15" s="182">
        <v>2373183.41</v>
      </c>
      <c r="D15" s="182">
        <v>1986052.69</v>
      </c>
      <c r="E15" s="182">
        <v>-387130.72</v>
      </c>
    </row>
    <row r="16" spans="1:5" ht="11.25">
      <c r="A16" s="37" t="s">
        <v>875</v>
      </c>
      <c r="B16" s="37" t="s">
        <v>876</v>
      </c>
      <c r="C16" s="182">
        <v>222952.5</v>
      </c>
      <c r="D16" s="182">
        <v>151573.95</v>
      </c>
      <c r="E16" s="182">
        <v>-71378.55</v>
      </c>
    </row>
    <row r="17" spans="1:5" ht="11.25">
      <c r="A17" s="37" t="s">
        <v>877</v>
      </c>
      <c r="B17" s="37" t="s">
        <v>878</v>
      </c>
      <c r="C17" s="182">
        <v>1387622.25</v>
      </c>
      <c r="D17" s="182">
        <v>1746140.63</v>
      </c>
      <c r="E17" s="182">
        <v>358518.38</v>
      </c>
    </row>
    <row r="18" spans="1:5" ht="11.25">
      <c r="A18" s="37" t="s">
        <v>879</v>
      </c>
      <c r="B18" s="37" t="s">
        <v>880</v>
      </c>
      <c r="C18" s="182">
        <v>32117.35</v>
      </c>
      <c r="D18" s="182">
        <v>46630.8</v>
      </c>
      <c r="E18" s="182">
        <v>14513.45</v>
      </c>
    </row>
    <row r="19" spans="1:5" ht="11.25">
      <c r="A19" s="37" t="s">
        <v>881</v>
      </c>
      <c r="B19" s="37" t="s">
        <v>882</v>
      </c>
      <c r="C19" s="182">
        <v>637603.83</v>
      </c>
      <c r="D19" s="182">
        <v>696250.12</v>
      </c>
      <c r="E19" s="182">
        <v>58646.29</v>
      </c>
    </row>
    <row r="20" spans="1:5" ht="11.25">
      <c r="A20" s="37" t="s">
        <v>883</v>
      </c>
      <c r="B20" s="37" t="s">
        <v>884</v>
      </c>
      <c r="C20" s="182">
        <v>14492.93</v>
      </c>
      <c r="D20" s="182">
        <v>14492.93</v>
      </c>
      <c r="E20" s="182">
        <v>0</v>
      </c>
    </row>
    <row r="21" spans="1:5" ht="11.25">
      <c r="A21" s="37" t="s">
        <v>885</v>
      </c>
      <c r="B21" s="37" t="s">
        <v>886</v>
      </c>
      <c r="C21" s="182">
        <v>10000</v>
      </c>
      <c r="D21" s="182">
        <v>10000</v>
      </c>
      <c r="E21" s="182">
        <v>0</v>
      </c>
    </row>
    <row r="22" spans="1:5" ht="11.25">
      <c r="A22" s="37" t="s">
        <v>887</v>
      </c>
      <c r="B22" s="37" t="s">
        <v>888</v>
      </c>
      <c r="C22" s="182">
        <v>449270.77</v>
      </c>
      <c r="D22" s="182">
        <v>19418.06</v>
      </c>
      <c r="E22" s="182">
        <v>-429852.71</v>
      </c>
    </row>
    <row r="23" spans="1:5" ht="11.25">
      <c r="A23" s="37" t="s">
        <v>889</v>
      </c>
      <c r="B23" s="37" t="s">
        <v>890</v>
      </c>
      <c r="C23" s="182">
        <v>405096.27</v>
      </c>
      <c r="D23" s="182">
        <v>14323814.22</v>
      </c>
      <c r="E23" s="182">
        <v>13918717.95</v>
      </c>
    </row>
    <row r="24" spans="1:5" ht="11.25">
      <c r="A24" s="37" t="s">
        <v>891</v>
      </c>
      <c r="B24" s="37" t="s">
        <v>892</v>
      </c>
      <c r="C24" s="182">
        <v>300</v>
      </c>
      <c r="D24" s="182">
        <v>300</v>
      </c>
      <c r="E24" s="182">
        <v>0</v>
      </c>
    </row>
    <row r="25" spans="1:5" ht="11.25">
      <c r="A25" s="37" t="s">
        <v>893</v>
      </c>
      <c r="B25" s="37" t="s">
        <v>894</v>
      </c>
      <c r="C25" s="182">
        <v>2000</v>
      </c>
      <c r="D25" s="182">
        <v>2252.78</v>
      </c>
      <c r="E25" s="182">
        <v>252.78</v>
      </c>
    </row>
    <row r="26" spans="1:5" ht="11.25">
      <c r="A26" s="37" t="s">
        <v>895</v>
      </c>
      <c r="B26" s="37" t="s">
        <v>896</v>
      </c>
      <c r="C26" s="182">
        <v>5008.7</v>
      </c>
      <c r="D26" s="182">
        <v>5017.4</v>
      </c>
      <c r="E26" s="182">
        <v>8.7</v>
      </c>
    </row>
    <row r="27" spans="1:5" ht="11.25">
      <c r="A27" s="37" t="s">
        <v>897</v>
      </c>
      <c r="B27" s="37" t="s">
        <v>898</v>
      </c>
      <c r="C27" s="182">
        <v>0</v>
      </c>
      <c r="D27" s="182">
        <v>31436.95</v>
      </c>
      <c r="E27" s="182">
        <v>31436.95</v>
      </c>
    </row>
    <row r="28" spans="1:5" ht="11.25">
      <c r="A28" s="37" t="s">
        <v>899</v>
      </c>
      <c r="B28" s="37" t="s">
        <v>900</v>
      </c>
      <c r="C28" s="182">
        <v>0</v>
      </c>
      <c r="D28" s="182">
        <v>5000</v>
      </c>
      <c r="E28" s="182">
        <v>5000</v>
      </c>
    </row>
    <row r="29" spans="1:5" ht="11.25">
      <c r="A29" s="37" t="s">
        <v>901</v>
      </c>
      <c r="B29" s="37" t="s">
        <v>902</v>
      </c>
      <c r="C29" s="182">
        <v>0</v>
      </c>
      <c r="D29" s="182">
        <v>5000</v>
      </c>
      <c r="E29" s="182">
        <v>5000</v>
      </c>
    </row>
    <row r="30" spans="1:5" ht="11.25">
      <c r="A30" s="37" t="s">
        <v>903</v>
      </c>
      <c r="B30" s="37" t="s">
        <v>904</v>
      </c>
      <c r="C30" s="182">
        <v>0</v>
      </c>
      <c r="D30" s="182">
        <v>5000</v>
      </c>
      <c r="E30" s="182">
        <v>5000</v>
      </c>
    </row>
    <row r="31" spans="1:5" ht="11.25">
      <c r="A31" s="37" t="s">
        <v>905</v>
      </c>
      <c r="B31" s="37" t="s">
        <v>906</v>
      </c>
      <c r="C31" s="182">
        <v>0</v>
      </c>
      <c r="D31" s="182">
        <v>750941.49</v>
      </c>
      <c r="E31" s="182">
        <v>750941.49</v>
      </c>
    </row>
    <row r="32" spans="1:5" ht="11.25">
      <c r="A32" s="355" t="s">
        <v>907</v>
      </c>
      <c r="B32" s="355" t="s">
        <v>908</v>
      </c>
      <c r="C32" s="356">
        <v>11667338.84</v>
      </c>
      <c r="D32" s="356">
        <v>24523951.64</v>
      </c>
      <c r="E32" s="356">
        <v>12856612.8</v>
      </c>
    </row>
    <row r="33" spans="1:5" s="17" customFormat="1" ht="11.25">
      <c r="A33" s="295"/>
      <c r="B33" s="295" t="s">
        <v>316</v>
      </c>
      <c r="C33" s="296">
        <v>11803738.84</v>
      </c>
      <c r="D33" s="296">
        <v>24660351.64</v>
      </c>
      <c r="E33" s="296">
        <v>12856612.8</v>
      </c>
    </row>
    <row r="34" spans="1:5" s="17" customFormat="1" ht="11.25">
      <c r="A34" s="160"/>
      <c r="B34" s="160"/>
      <c r="C34" s="164"/>
      <c r="D34" s="164"/>
      <c r="E34" s="164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10F0E5"/>
  </sheetPr>
  <dimension ref="A1:D54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130" customWidth="1"/>
    <col min="2" max="2" width="50.7109375" style="130" customWidth="1"/>
    <col min="3" max="3" width="17.7109375" style="92" customWidth="1"/>
    <col min="4" max="4" width="17.7109375" style="93" customWidth="1"/>
    <col min="5" max="16384" width="11.421875" style="8" customWidth="1"/>
  </cols>
  <sheetData>
    <row r="1" spans="1:4" s="31" customFormat="1" ht="11.25">
      <c r="A1" s="54" t="s">
        <v>43</v>
      </c>
      <c r="B1" s="54"/>
      <c r="C1" s="82"/>
      <c r="D1" s="83"/>
    </row>
    <row r="2" spans="1:4" s="31" customFormat="1" ht="11.25">
      <c r="A2" s="54" t="s">
        <v>0</v>
      </c>
      <c r="B2" s="54"/>
      <c r="C2" s="82"/>
      <c r="D2" s="84"/>
    </row>
    <row r="3" spans="1:4" s="31" customFormat="1" ht="11.25">
      <c r="A3" s="54"/>
      <c r="B3" s="54"/>
      <c r="C3" s="82"/>
      <c r="D3" s="84"/>
    </row>
    <row r="4" spans="3:4" s="31" customFormat="1" ht="11.25">
      <c r="C4" s="82"/>
      <c r="D4" s="84"/>
    </row>
    <row r="5" spans="1:4" s="31" customFormat="1" ht="11.25" customHeight="1">
      <c r="A5" s="384" t="s">
        <v>317</v>
      </c>
      <c r="B5" s="385"/>
      <c r="C5" s="82"/>
      <c r="D5" s="357" t="s">
        <v>115</v>
      </c>
    </row>
    <row r="6" spans="1:4" ht="11.25">
      <c r="A6" s="85"/>
      <c r="B6" s="85"/>
      <c r="C6" s="86"/>
      <c r="D6" s="87"/>
    </row>
    <row r="7" spans="1:4" ht="15" customHeight="1">
      <c r="A7" s="277" t="s">
        <v>46</v>
      </c>
      <c r="B7" s="278" t="s">
        <v>47</v>
      </c>
      <c r="C7" s="306" t="s">
        <v>77</v>
      </c>
      <c r="D7" s="318" t="s">
        <v>116</v>
      </c>
    </row>
    <row r="8" spans="1:4" ht="11.25">
      <c r="A8" s="37" t="s">
        <v>378</v>
      </c>
      <c r="B8" s="37" t="s">
        <v>379</v>
      </c>
      <c r="C8" s="182">
        <v>1084758.51</v>
      </c>
      <c r="D8" s="252">
        <v>1</v>
      </c>
    </row>
    <row r="9" spans="1:4" ht="11.25">
      <c r="A9" s="37" t="s">
        <v>380</v>
      </c>
      <c r="B9" s="37" t="s">
        <v>381</v>
      </c>
      <c r="C9" s="182">
        <v>0</v>
      </c>
      <c r="D9" s="252">
        <v>0</v>
      </c>
    </row>
    <row r="10" spans="1:4" ht="11.25">
      <c r="A10" s="37" t="s">
        <v>382</v>
      </c>
      <c r="B10" s="37" t="s">
        <v>383</v>
      </c>
      <c r="C10" s="182">
        <v>0</v>
      </c>
      <c r="D10" s="252">
        <v>0</v>
      </c>
    </row>
    <row r="11" spans="1:4" ht="11.25">
      <c r="A11" s="37" t="s">
        <v>384</v>
      </c>
      <c r="B11" s="37" t="s">
        <v>385</v>
      </c>
      <c r="C11" s="182">
        <v>0</v>
      </c>
      <c r="D11" s="252">
        <v>0</v>
      </c>
    </row>
    <row r="12" spans="1:4" ht="11.25">
      <c r="A12" s="253" t="s">
        <v>449</v>
      </c>
      <c r="B12" s="37" t="s">
        <v>450</v>
      </c>
      <c r="C12" s="182">
        <v>1084758.51</v>
      </c>
      <c r="D12" s="252">
        <v>1</v>
      </c>
    </row>
    <row r="13" spans="1:4" ht="11.25">
      <c r="A13" s="37" t="s">
        <v>386</v>
      </c>
      <c r="B13" s="37" t="s">
        <v>379</v>
      </c>
      <c r="C13" s="182">
        <v>0</v>
      </c>
      <c r="D13" s="252">
        <v>0</v>
      </c>
    </row>
    <row r="14" spans="1:4" ht="11.25">
      <c r="A14" s="37" t="s">
        <v>387</v>
      </c>
      <c r="B14" s="37" t="s">
        <v>388</v>
      </c>
      <c r="C14" s="182">
        <v>0</v>
      </c>
      <c r="D14" s="252">
        <v>0</v>
      </c>
    </row>
    <row r="15" spans="1:4" ht="11.25">
      <c r="A15" s="37" t="s">
        <v>389</v>
      </c>
      <c r="B15" s="37" t="s">
        <v>383</v>
      </c>
      <c r="C15" s="182">
        <v>0</v>
      </c>
      <c r="D15" s="252">
        <v>0</v>
      </c>
    </row>
    <row r="16" spans="1:4" ht="11.25">
      <c r="A16" s="37" t="s">
        <v>390</v>
      </c>
      <c r="B16" s="37" t="s">
        <v>391</v>
      </c>
      <c r="C16" s="182">
        <v>0</v>
      </c>
      <c r="D16" s="252">
        <v>0</v>
      </c>
    </row>
    <row r="17" spans="1:4" ht="11.25">
      <c r="A17" s="37" t="s">
        <v>392</v>
      </c>
      <c r="B17" s="37" t="s">
        <v>393</v>
      </c>
      <c r="C17" s="182">
        <v>0</v>
      </c>
      <c r="D17" s="252">
        <v>0</v>
      </c>
    </row>
    <row r="18" spans="1:4" ht="11.25">
      <c r="A18" s="253" t="s">
        <v>451</v>
      </c>
      <c r="B18" s="37" t="s">
        <v>452</v>
      </c>
      <c r="C18" s="182">
        <v>0</v>
      </c>
      <c r="D18" s="252">
        <v>0</v>
      </c>
    </row>
    <row r="19" spans="1:4" ht="11.25">
      <c r="A19" s="88"/>
      <c r="B19" s="89"/>
      <c r="C19" s="90"/>
      <c r="D19" s="91"/>
    </row>
    <row r="20" spans="1:4" ht="11.25">
      <c r="A20" s="88"/>
      <c r="B20" s="88"/>
      <c r="C20" s="90"/>
      <c r="D20" s="91"/>
    </row>
    <row r="21" spans="1:4" ht="11.25">
      <c r="A21" s="358"/>
      <c r="B21" s="358" t="s">
        <v>320</v>
      </c>
      <c r="C21" s="359">
        <f>SUM(C8:C20)</f>
        <v>2169517.02</v>
      </c>
      <c r="D21" s="360">
        <v>1</v>
      </c>
    </row>
    <row r="24" spans="1:4" ht="11.25">
      <c r="A24" s="384" t="s">
        <v>318</v>
      </c>
      <c r="B24" s="385"/>
      <c r="C24" s="82"/>
      <c r="D24" s="357" t="s">
        <v>115</v>
      </c>
    </row>
    <row r="25" spans="1:4" ht="11.25">
      <c r="A25" s="85"/>
      <c r="B25" s="85"/>
      <c r="C25" s="86"/>
      <c r="D25" s="87"/>
    </row>
    <row r="26" spans="1:4" ht="11.25">
      <c r="A26" s="277" t="s">
        <v>46</v>
      </c>
      <c r="B26" s="278" t="s">
        <v>47</v>
      </c>
      <c r="C26" s="306" t="s">
        <v>77</v>
      </c>
      <c r="D26" s="318" t="s">
        <v>116</v>
      </c>
    </row>
    <row r="27" spans="1:4" ht="11.25">
      <c r="A27" s="37" t="s">
        <v>394</v>
      </c>
      <c r="B27" s="37" t="s">
        <v>395</v>
      </c>
      <c r="C27" s="182">
        <v>534674.92</v>
      </c>
      <c r="D27" s="252">
        <v>0.03511103980703103</v>
      </c>
    </row>
    <row r="28" spans="1:4" ht="11.25">
      <c r="A28" s="37" t="s">
        <v>396</v>
      </c>
      <c r="B28" s="37" t="s">
        <v>397</v>
      </c>
      <c r="C28" s="182">
        <v>0</v>
      </c>
      <c r="D28" s="252">
        <v>0</v>
      </c>
    </row>
    <row r="29" spans="1:4" ht="11.25">
      <c r="A29" s="37" t="s">
        <v>398</v>
      </c>
      <c r="B29" s="37" t="s">
        <v>399</v>
      </c>
      <c r="C29" s="182">
        <v>1255219.83</v>
      </c>
      <c r="D29" s="252">
        <v>0.08242779260658928</v>
      </c>
    </row>
    <row r="30" spans="1:4" ht="11.25">
      <c r="A30" s="37" t="s">
        <v>400</v>
      </c>
      <c r="B30" s="37" t="s">
        <v>401</v>
      </c>
      <c r="C30" s="182">
        <v>48378.94</v>
      </c>
      <c r="D30" s="252">
        <v>0.0031769488798202195</v>
      </c>
    </row>
    <row r="31" spans="1:4" s="211" customFormat="1" ht="11.25">
      <c r="A31" s="253" t="s">
        <v>453</v>
      </c>
      <c r="B31" s="37" t="s">
        <v>454</v>
      </c>
      <c r="C31" s="182">
        <v>1838273.69</v>
      </c>
      <c r="D31" s="252">
        <v>0.12071578129344052</v>
      </c>
    </row>
    <row r="32" spans="1:4" ht="11.25">
      <c r="A32" s="37" t="s">
        <v>402</v>
      </c>
      <c r="B32" s="37" t="s">
        <v>403</v>
      </c>
      <c r="C32" s="182">
        <v>0</v>
      </c>
      <c r="D32" s="252">
        <v>0</v>
      </c>
    </row>
    <row r="33" spans="1:4" ht="11.25">
      <c r="A33" s="37" t="s">
        <v>404</v>
      </c>
      <c r="B33" s="37" t="s">
        <v>405</v>
      </c>
      <c r="C33" s="182">
        <v>0</v>
      </c>
      <c r="D33" s="252">
        <v>0</v>
      </c>
    </row>
    <row r="34" spans="1:4" ht="11.25">
      <c r="A34" s="37" t="s">
        <v>406</v>
      </c>
      <c r="B34" s="37" t="s">
        <v>405</v>
      </c>
      <c r="C34" s="182">
        <v>31040.45</v>
      </c>
      <c r="D34" s="252">
        <v>0.002038364686299773</v>
      </c>
    </row>
    <row r="35" spans="1:4" ht="11.25">
      <c r="A35" s="37" t="s">
        <v>407</v>
      </c>
      <c r="B35" s="37" t="s">
        <v>408</v>
      </c>
      <c r="C35" s="182">
        <v>0</v>
      </c>
      <c r="D35" s="252">
        <v>0</v>
      </c>
    </row>
    <row r="36" spans="1:4" ht="11.25">
      <c r="A36" s="253" t="s">
        <v>455</v>
      </c>
      <c r="B36" s="37" t="s">
        <v>456</v>
      </c>
      <c r="C36" s="182">
        <v>31040.45</v>
      </c>
      <c r="D36" s="252">
        <v>0.002038364686299773</v>
      </c>
    </row>
    <row r="37" spans="1:4" ht="11.25">
      <c r="A37" s="37" t="s">
        <v>409</v>
      </c>
      <c r="B37" s="37" t="s">
        <v>410</v>
      </c>
      <c r="C37" s="182">
        <v>396633.57</v>
      </c>
      <c r="D37" s="252">
        <v>0.026046138586554288</v>
      </c>
    </row>
    <row r="38" spans="1:4" ht="11.25">
      <c r="A38" s="37" t="s">
        <v>411</v>
      </c>
      <c r="B38" s="37" t="s">
        <v>412</v>
      </c>
      <c r="C38" s="182">
        <v>0</v>
      </c>
      <c r="D38" s="252">
        <v>0</v>
      </c>
    </row>
    <row r="39" spans="1:4" ht="11.25">
      <c r="A39" s="37" t="s">
        <v>413</v>
      </c>
      <c r="B39" s="37" t="s">
        <v>414</v>
      </c>
      <c r="C39" s="182">
        <v>0</v>
      </c>
      <c r="D39" s="252">
        <v>0</v>
      </c>
    </row>
    <row r="40" spans="1:4" ht="11.25">
      <c r="A40" s="253" t="s">
        <v>457</v>
      </c>
      <c r="B40" s="37" t="s">
        <v>458</v>
      </c>
      <c r="C40" s="182">
        <v>396633.57</v>
      </c>
      <c r="D40" s="252">
        <v>0.026046138586554288</v>
      </c>
    </row>
    <row r="41" spans="1:4" ht="11.25">
      <c r="A41" s="37" t="s">
        <v>415</v>
      </c>
      <c r="B41" s="37" t="s">
        <v>416</v>
      </c>
      <c r="C41" s="182">
        <v>3364851.26</v>
      </c>
      <c r="D41" s="252">
        <v>0.22096309760442567</v>
      </c>
    </row>
    <row r="42" spans="1:4" ht="11.25">
      <c r="A42" s="37" t="s">
        <v>417</v>
      </c>
      <c r="B42" s="37" t="s">
        <v>418</v>
      </c>
      <c r="C42" s="182">
        <v>0</v>
      </c>
      <c r="D42" s="252">
        <v>0</v>
      </c>
    </row>
    <row r="43" spans="1:4" ht="11.25">
      <c r="A43" s="37" t="s">
        <v>419</v>
      </c>
      <c r="B43" s="37" t="s">
        <v>420</v>
      </c>
      <c r="C43" s="182">
        <v>246120.69</v>
      </c>
      <c r="D43" s="252">
        <v>0.01616225676701638</v>
      </c>
    </row>
    <row r="44" spans="1:4" ht="11.25">
      <c r="A44" s="253" t="s">
        <v>459</v>
      </c>
      <c r="B44" s="37" t="s">
        <v>460</v>
      </c>
      <c r="C44" s="182">
        <v>3610971.95</v>
      </c>
      <c r="D44" s="252">
        <v>0.23712535437144208</v>
      </c>
    </row>
    <row r="45" spans="1:4" s="211" customFormat="1" ht="11.25">
      <c r="A45" s="37" t="s">
        <v>421</v>
      </c>
      <c r="B45" s="37" t="s">
        <v>422</v>
      </c>
      <c r="C45" s="182">
        <v>5220796.27</v>
      </c>
      <c r="D45" s="252">
        <v>0.3428393193762839</v>
      </c>
    </row>
    <row r="46" spans="1:4" s="211" customFormat="1" ht="11.25">
      <c r="A46" s="37" t="s">
        <v>423</v>
      </c>
      <c r="B46" s="37" t="s">
        <v>424</v>
      </c>
      <c r="C46" s="182">
        <v>543250</v>
      </c>
      <c r="D46" s="252">
        <v>0.03567414827531017</v>
      </c>
    </row>
    <row r="47" spans="1:4" ht="11.25">
      <c r="A47" s="37" t="s">
        <v>425</v>
      </c>
      <c r="B47" s="37" t="s">
        <v>426</v>
      </c>
      <c r="C47" s="182">
        <v>68698.06</v>
      </c>
      <c r="D47" s="252">
        <v>0.004511265124097845</v>
      </c>
    </row>
    <row r="48" spans="1:4" ht="11.25">
      <c r="A48" s="37" t="s">
        <v>427</v>
      </c>
      <c r="B48" s="37" t="s">
        <v>428</v>
      </c>
      <c r="C48" s="182">
        <v>1117765.01</v>
      </c>
      <c r="D48" s="252">
        <v>0.07340140764600747</v>
      </c>
    </row>
    <row r="49" spans="1:4" ht="11.25">
      <c r="A49" s="37" t="s">
        <v>429</v>
      </c>
      <c r="B49" s="37" t="s">
        <v>430</v>
      </c>
      <c r="C49" s="182">
        <v>0</v>
      </c>
      <c r="D49" s="252">
        <v>0</v>
      </c>
    </row>
    <row r="50" spans="1:4" ht="11.25">
      <c r="A50" s="37" t="s">
        <v>431</v>
      </c>
      <c r="B50" s="37" t="s">
        <v>432</v>
      </c>
      <c r="C50" s="182">
        <v>0</v>
      </c>
      <c r="D50" s="252">
        <v>0</v>
      </c>
    </row>
    <row r="51" spans="1:4" ht="11.25">
      <c r="A51" s="37" t="s">
        <v>433</v>
      </c>
      <c r="B51" s="37" t="s">
        <v>434</v>
      </c>
      <c r="C51" s="182">
        <v>0</v>
      </c>
      <c r="D51" s="252">
        <v>0</v>
      </c>
    </row>
    <row r="52" spans="1:4" ht="11.25">
      <c r="A52" s="37" t="s">
        <v>435</v>
      </c>
      <c r="B52" s="37" t="s">
        <v>436</v>
      </c>
      <c r="C52" s="182">
        <v>2400685.09</v>
      </c>
      <c r="D52" s="252">
        <v>0.15764822064056389</v>
      </c>
    </row>
    <row r="53" spans="1:4" ht="11.25">
      <c r="A53" s="253" t="s">
        <v>461</v>
      </c>
      <c r="B53" s="37" t="s">
        <v>462</v>
      </c>
      <c r="C53" s="182">
        <v>9351194.43</v>
      </c>
      <c r="D53" s="252">
        <v>0.6140743610622633</v>
      </c>
    </row>
    <row r="54" spans="1:4" ht="11.25">
      <c r="A54" s="358"/>
      <c r="B54" s="358" t="s">
        <v>319</v>
      </c>
      <c r="C54" s="356">
        <v>15228114.09</v>
      </c>
      <c r="D54" s="361">
        <v>1</v>
      </c>
    </row>
  </sheetData>
  <sheetProtection/>
  <mergeCells count="2">
    <mergeCell ref="A5:B5"/>
    <mergeCell ref="A24:B24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26 D7"/>
    <dataValidation allowBlank="1" showInputMessage="1" showErrorMessage="1" prompt="Importe (saldo final) de las adquisiciones de bienes muebles e inmuebles efectuadas en el periodo al que corresponde la cuenta pública presentada." sqref="C26 C7"/>
    <dataValidation allowBlank="1" showInputMessage="1" showErrorMessage="1" prompt="Corresponde al nombre o descripción de la cuenta de acuerdo al Plan de Cuentas emitido por el CONAC." sqref="B26 B7"/>
    <dataValidation allowBlank="1" showInputMessage="1" showErrorMessage="1" prompt="Corresponde al número de la cuenta de acuerdo al Plan de Cuentas emitido por el CONAC (DOF 23/12/2015)." sqref="A26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10F0E5"/>
  </sheetPr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1.7109375" style="130" customWidth="1"/>
    <col min="2" max="2" width="68.00390625" style="130" customWidth="1"/>
    <col min="3" max="3" width="17.7109375" style="92" customWidth="1"/>
    <col min="4" max="4" width="17.7109375" style="207" customWidth="1"/>
    <col min="5" max="16384" width="11.421875" style="207" customWidth="1"/>
  </cols>
  <sheetData>
    <row r="1" spans="1:3" s="31" customFormat="1" ht="11.25">
      <c r="A1" s="54" t="s">
        <v>43</v>
      </c>
      <c r="B1" s="54"/>
      <c r="C1" s="82"/>
    </row>
    <row r="2" spans="1:3" s="31" customFormat="1" ht="11.25">
      <c r="A2" s="54" t="s">
        <v>0</v>
      </c>
      <c r="B2" s="54"/>
      <c r="C2" s="82"/>
    </row>
    <row r="3" spans="1:3" s="31" customFormat="1" ht="11.25">
      <c r="A3" s="54"/>
      <c r="B3" s="54"/>
      <c r="C3" s="82"/>
    </row>
    <row r="4" spans="1:3" s="31" customFormat="1" ht="11.25">
      <c r="A4" s="54"/>
      <c r="B4" s="54"/>
      <c r="C4" s="82"/>
    </row>
    <row r="5" s="31" customFormat="1" ht="11.25">
      <c r="C5" s="82"/>
    </row>
    <row r="6" spans="1:4" s="31" customFormat="1" ht="11.25" customHeight="1">
      <c r="A6" s="384" t="s">
        <v>297</v>
      </c>
      <c r="B6" s="385"/>
      <c r="C6" s="82"/>
      <c r="D6" s="364" t="s">
        <v>253</v>
      </c>
    </row>
    <row r="7" spans="1:3" ht="11.25">
      <c r="A7" s="85"/>
      <c r="B7" s="85"/>
      <c r="C7" s="86"/>
    </row>
    <row r="8" spans="1:4" ht="15" customHeight="1">
      <c r="A8" s="277" t="s">
        <v>46</v>
      </c>
      <c r="B8" s="362" t="s">
        <v>47</v>
      </c>
      <c r="C8" s="363" t="s">
        <v>75</v>
      </c>
      <c r="D8" s="363" t="s">
        <v>76</v>
      </c>
    </row>
    <row r="9" spans="1:4" ht="11.25">
      <c r="A9" s="227">
        <v>5500</v>
      </c>
      <c r="B9" s="228" t="s">
        <v>328</v>
      </c>
      <c r="C9" s="180">
        <v>932043.64</v>
      </c>
      <c r="D9" s="267">
        <v>947905.85</v>
      </c>
    </row>
    <row r="10" spans="1:4" s="211" customFormat="1" ht="11.25">
      <c r="A10" s="231">
        <v>5510</v>
      </c>
      <c r="B10" s="232" t="s">
        <v>210</v>
      </c>
      <c r="C10" s="229">
        <v>0</v>
      </c>
      <c r="D10" s="230">
        <v>0</v>
      </c>
    </row>
    <row r="11" spans="1:4" s="211" customFormat="1" ht="11.25">
      <c r="A11" s="231">
        <v>5511</v>
      </c>
      <c r="B11" s="232" t="s">
        <v>329</v>
      </c>
      <c r="C11" s="229">
        <v>0</v>
      </c>
      <c r="D11" s="230">
        <v>0</v>
      </c>
    </row>
    <row r="12" spans="1:4" s="211" customFormat="1" ht="11.25">
      <c r="A12" s="231">
        <v>5512</v>
      </c>
      <c r="B12" s="232" t="s">
        <v>330</v>
      </c>
      <c r="C12" s="229">
        <v>0</v>
      </c>
      <c r="D12" s="230">
        <v>0</v>
      </c>
    </row>
    <row r="13" spans="1:4" s="211" customFormat="1" ht="11.25">
      <c r="A13" s="231">
        <v>5513</v>
      </c>
      <c r="B13" s="232" t="s">
        <v>331</v>
      </c>
      <c r="C13" s="229">
        <v>0</v>
      </c>
      <c r="D13" s="230">
        <v>0</v>
      </c>
    </row>
    <row r="14" spans="1:4" s="211" customFormat="1" ht="11.25">
      <c r="A14" s="231">
        <v>5514</v>
      </c>
      <c r="B14" s="232" t="s">
        <v>332</v>
      </c>
      <c r="C14" s="229">
        <v>0</v>
      </c>
      <c r="D14" s="230">
        <v>0</v>
      </c>
    </row>
    <row r="15" spans="1:4" s="211" customFormat="1" ht="11.25">
      <c r="A15" s="231">
        <v>5515</v>
      </c>
      <c r="B15" s="232" t="s">
        <v>333</v>
      </c>
      <c r="C15" s="229">
        <v>0</v>
      </c>
      <c r="D15" s="230">
        <v>0</v>
      </c>
    </row>
    <row r="16" spans="1:4" s="211" customFormat="1" ht="11.25">
      <c r="A16" s="231">
        <v>5516</v>
      </c>
      <c r="B16" s="232" t="s">
        <v>334</v>
      </c>
      <c r="C16" s="229">
        <v>0</v>
      </c>
      <c r="D16" s="230">
        <v>0</v>
      </c>
    </row>
    <row r="17" spans="1:4" s="211" customFormat="1" ht="11.25">
      <c r="A17" s="231">
        <v>5517</v>
      </c>
      <c r="B17" s="232" t="s">
        <v>335</v>
      </c>
      <c r="C17" s="229">
        <v>0</v>
      </c>
      <c r="D17" s="230">
        <v>0</v>
      </c>
    </row>
    <row r="18" spans="1:4" s="211" customFormat="1" ht="11.25">
      <c r="A18" s="231">
        <v>5518</v>
      </c>
      <c r="B18" s="232" t="s">
        <v>336</v>
      </c>
      <c r="C18" s="229">
        <v>0</v>
      </c>
      <c r="D18" s="230">
        <v>0</v>
      </c>
    </row>
    <row r="19" spans="1:4" s="211" customFormat="1" ht="11.25">
      <c r="A19" s="231">
        <v>5520</v>
      </c>
      <c r="B19" s="232" t="s">
        <v>211</v>
      </c>
      <c r="C19" s="229">
        <v>0</v>
      </c>
      <c r="D19" s="230">
        <v>0</v>
      </c>
    </row>
    <row r="20" spans="1:4" s="211" customFormat="1" ht="11.25">
      <c r="A20" s="231">
        <v>5521</v>
      </c>
      <c r="B20" s="232" t="s">
        <v>337</v>
      </c>
      <c r="C20" s="229">
        <v>0</v>
      </c>
      <c r="D20" s="230">
        <v>0</v>
      </c>
    </row>
    <row r="21" spans="1:4" s="211" customFormat="1" ht="11.25">
      <c r="A21" s="231">
        <v>5522</v>
      </c>
      <c r="B21" s="232" t="s">
        <v>338</v>
      </c>
      <c r="C21" s="229">
        <v>0</v>
      </c>
      <c r="D21" s="230">
        <v>0</v>
      </c>
    </row>
    <row r="22" spans="1:4" s="211" customFormat="1" ht="11.25">
      <c r="A22" s="231">
        <v>5530</v>
      </c>
      <c r="B22" s="232" t="s">
        <v>212</v>
      </c>
      <c r="C22" s="229">
        <v>0</v>
      </c>
      <c r="D22" s="230">
        <v>0</v>
      </c>
    </row>
    <row r="23" spans="1:4" s="211" customFormat="1" ht="11.25">
      <c r="A23" s="231">
        <v>5531</v>
      </c>
      <c r="B23" s="232" t="s">
        <v>339</v>
      </c>
      <c r="C23" s="229">
        <v>0</v>
      </c>
      <c r="D23" s="230">
        <v>0</v>
      </c>
    </row>
    <row r="24" spans="1:4" s="211" customFormat="1" ht="11.25">
      <c r="A24" s="231">
        <v>5532</v>
      </c>
      <c r="B24" s="232" t="s">
        <v>340</v>
      </c>
      <c r="C24" s="229">
        <v>0</v>
      </c>
      <c r="D24" s="230">
        <v>0</v>
      </c>
    </row>
    <row r="25" spans="1:4" s="211" customFormat="1" ht="11.25">
      <c r="A25" s="231">
        <v>5533</v>
      </c>
      <c r="B25" s="232" t="s">
        <v>341</v>
      </c>
      <c r="C25" s="229">
        <v>0</v>
      </c>
      <c r="D25" s="230">
        <v>0</v>
      </c>
    </row>
    <row r="26" spans="1:4" s="211" customFormat="1" ht="11.25">
      <c r="A26" s="231">
        <v>5534</v>
      </c>
      <c r="B26" s="232" t="s">
        <v>342</v>
      </c>
      <c r="C26" s="229">
        <v>0</v>
      </c>
      <c r="D26" s="230">
        <v>0</v>
      </c>
    </row>
    <row r="27" spans="1:4" s="211" customFormat="1" ht="11.25">
      <c r="A27" s="231">
        <v>5535</v>
      </c>
      <c r="B27" s="232" t="s">
        <v>343</v>
      </c>
      <c r="C27" s="229">
        <v>0</v>
      </c>
      <c r="D27" s="230">
        <v>0</v>
      </c>
    </row>
    <row r="28" spans="1:4" s="211" customFormat="1" ht="11.25">
      <c r="A28" s="231">
        <v>5540</v>
      </c>
      <c r="B28" s="232" t="s">
        <v>213</v>
      </c>
      <c r="C28" s="229">
        <v>0</v>
      </c>
      <c r="D28" s="230">
        <v>0</v>
      </c>
    </row>
    <row r="29" spans="1:4" s="211" customFormat="1" ht="11.25">
      <c r="A29" s="231">
        <v>5541</v>
      </c>
      <c r="B29" s="232" t="s">
        <v>213</v>
      </c>
      <c r="C29" s="229">
        <v>0</v>
      </c>
      <c r="D29" s="230">
        <v>0</v>
      </c>
    </row>
    <row r="30" spans="1:4" s="211" customFormat="1" ht="11.25">
      <c r="A30" s="231">
        <v>5550</v>
      </c>
      <c r="B30" s="233" t="s">
        <v>214</v>
      </c>
      <c r="C30" s="229">
        <v>0</v>
      </c>
      <c r="D30" s="230">
        <v>0</v>
      </c>
    </row>
    <row r="31" spans="1:4" s="211" customFormat="1" ht="11.25">
      <c r="A31" s="231">
        <v>5551</v>
      </c>
      <c r="B31" s="233" t="s">
        <v>214</v>
      </c>
      <c r="C31" s="229">
        <v>0</v>
      </c>
      <c r="D31" s="230">
        <v>0</v>
      </c>
    </row>
    <row r="32" spans="1:4" s="211" customFormat="1" ht="11.25">
      <c r="A32" s="231">
        <v>5590</v>
      </c>
      <c r="B32" s="233" t="s">
        <v>236</v>
      </c>
      <c r="C32" s="229">
        <v>932043.64</v>
      </c>
      <c r="D32" s="230">
        <v>947905.85</v>
      </c>
    </row>
    <row r="33" spans="1:4" s="211" customFormat="1" ht="11.25">
      <c r="A33" s="231">
        <v>5591</v>
      </c>
      <c r="B33" s="233" t="s">
        <v>344</v>
      </c>
      <c r="C33" s="229">
        <v>0</v>
      </c>
      <c r="D33" s="230">
        <v>0</v>
      </c>
    </row>
    <row r="34" spans="1:4" s="211" customFormat="1" ht="11.25">
      <c r="A34" s="231">
        <v>5592</v>
      </c>
      <c r="B34" s="233" t="s">
        <v>345</v>
      </c>
      <c r="C34" s="229">
        <v>0</v>
      </c>
      <c r="D34" s="230">
        <v>0</v>
      </c>
    </row>
    <row r="35" spans="1:4" s="211" customFormat="1" ht="11.25">
      <c r="A35" s="231">
        <v>5593</v>
      </c>
      <c r="B35" s="233" t="s">
        <v>346</v>
      </c>
      <c r="C35" s="229">
        <v>0</v>
      </c>
      <c r="D35" s="230">
        <v>0</v>
      </c>
    </row>
    <row r="36" spans="1:4" s="211" customFormat="1" ht="11.25">
      <c r="A36" s="231">
        <v>5594</v>
      </c>
      <c r="B36" s="233" t="s">
        <v>347</v>
      </c>
      <c r="C36" s="229">
        <v>0</v>
      </c>
      <c r="D36" s="230">
        <v>0</v>
      </c>
    </row>
    <row r="37" spans="1:4" s="211" customFormat="1" ht="11.25">
      <c r="A37" s="231">
        <v>5595</v>
      </c>
      <c r="B37" s="233" t="s">
        <v>348</v>
      </c>
      <c r="C37" s="229">
        <v>0</v>
      </c>
      <c r="D37" s="230">
        <v>0</v>
      </c>
    </row>
    <row r="38" spans="1:4" s="211" customFormat="1" ht="11.25">
      <c r="A38" s="231">
        <v>5596</v>
      </c>
      <c r="B38" s="233" t="s">
        <v>349</v>
      </c>
      <c r="C38" s="229">
        <v>0</v>
      </c>
      <c r="D38" s="230">
        <v>0</v>
      </c>
    </row>
    <row r="39" spans="1:4" s="211" customFormat="1" ht="11.25">
      <c r="A39" s="231">
        <v>5597</v>
      </c>
      <c r="B39" s="233" t="s">
        <v>350</v>
      </c>
      <c r="C39" s="229">
        <v>0</v>
      </c>
      <c r="D39" s="230">
        <v>0</v>
      </c>
    </row>
    <row r="40" spans="1:4" s="211" customFormat="1" ht="11.25">
      <c r="A40" s="231">
        <v>5599</v>
      </c>
      <c r="B40" s="233" t="s">
        <v>351</v>
      </c>
      <c r="C40" s="229">
        <v>932043.64</v>
      </c>
      <c r="D40" s="230">
        <v>947905.85</v>
      </c>
    </row>
    <row r="41" spans="1:4" s="211" customFormat="1" ht="11.25">
      <c r="A41" s="227">
        <v>5600</v>
      </c>
      <c r="B41" s="234" t="s">
        <v>352</v>
      </c>
      <c r="C41" s="229">
        <v>0</v>
      </c>
      <c r="D41" s="230">
        <v>0</v>
      </c>
    </row>
    <row r="42" spans="1:4" s="211" customFormat="1" ht="11.25">
      <c r="A42" s="231">
        <v>5610</v>
      </c>
      <c r="B42" s="233" t="s">
        <v>353</v>
      </c>
      <c r="C42" s="229">
        <v>0</v>
      </c>
      <c r="D42" s="230">
        <v>0</v>
      </c>
    </row>
    <row r="43" spans="1:4" s="211" customFormat="1" ht="11.25">
      <c r="A43" s="235">
        <v>5611</v>
      </c>
      <c r="B43" s="236" t="s">
        <v>354</v>
      </c>
      <c r="C43" s="237">
        <v>0</v>
      </c>
      <c r="D43" s="238">
        <v>0</v>
      </c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cuenta pública presentada (mensual:  enero, febrero, marzo, etc.; trimestral: 1er, 2do, 3ro. o 4to.)." sqref="D8"/>
    <dataValidation allowBlank="1" showInputMessage="1" showErrorMessage="1" prompt="Saldo al 31 de diciembre del año anterior a la cuenta pública que se presenta." sqref="C8"/>
    <dataValidation allowBlank="1" showInputMessage="1" showErrorMessage="1" prompt="Corresponde al número de la cuenta de acuerdo al Plan de Cuentas emitido por el CONAC." sqref="A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10F0E5"/>
  </sheetPr>
  <dimension ref="A1:C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0.7109375" style="168" customWidth="1"/>
    <col min="2" max="2" width="50.7109375" style="168" customWidth="1"/>
    <col min="3" max="3" width="17.7109375" style="168" customWidth="1"/>
    <col min="4" max="16384" width="11.421875" style="168" customWidth="1"/>
  </cols>
  <sheetData>
    <row r="1" ht="11.25">
      <c r="A1" s="54" t="s">
        <v>43</v>
      </c>
    </row>
    <row r="2" ht="11.25">
      <c r="A2" s="54"/>
    </row>
    <row r="3" s="203" customFormat="1" ht="11.25">
      <c r="A3" s="54"/>
    </row>
    <row r="4" ht="11.25">
      <c r="A4" s="54"/>
    </row>
    <row r="5" spans="1:3" ht="11.25" customHeight="1">
      <c r="A5" s="365" t="s">
        <v>228</v>
      </c>
      <c r="B5" s="366"/>
      <c r="C5" s="367" t="s">
        <v>246</v>
      </c>
    </row>
    <row r="6" spans="1:3" ht="11.25">
      <c r="A6" s="204"/>
      <c r="B6" s="204"/>
      <c r="C6" s="205"/>
    </row>
    <row r="7" spans="1:3" ht="15" customHeight="1">
      <c r="A7" s="277" t="s">
        <v>46</v>
      </c>
      <c r="B7" s="368" t="s">
        <v>47</v>
      </c>
      <c r="C7" s="362" t="s">
        <v>54</v>
      </c>
    </row>
    <row r="8" spans="1:3" ht="11.25">
      <c r="A8" s="189">
        <v>900001</v>
      </c>
      <c r="B8" s="176" t="s">
        <v>216</v>
      </c>
      <c r="C8" s="180">
        <v>451281712.07</v>
      </c>
    </row>
    <row r="9" spans="1:3" ht="11.25">
      <c r="A9" s="189">
        <v>900002</v>
      </c>
      <c r="B9" s="177" t="s">
        <v>217</v>
      </c>
      <c r="C9" s="180">
        <v>4315853.68</v>
      </c>
    </row>
    <row r="10" spans="1:3" ht="11.25">
      <c r="A10" s="187">
        <v>4320</v>
      </c>
      <c r="B10" s="178" t="s">
        <v>218</v>
      </c>
      <c r="C10" s="181">
        <v>4080.25</v>
      </c>
    </row>
    <row r="11" spans="1:3" ht="22.5">
      <c r="A11" s="187">
        <v>4330</v>
      </c>
      <c r="B11" s="178" t="s">
        <v>219</v>
      </c>
      <c r="C11" s="181">
        <v>0</v>
      </c>
    </row>
    <row r="12" spans="1:3" ht="11.25">
      <c r="A12" s="187">
        <v>4340</v>
      </c>
      <c r="B12" s="178" t="s">
        <v>220</v>
      </c>
      <c r="C12" s="181">
        <v>0</v>
      </c>
    </row>
    <row r="13" spans="1:3" ht="11.25">
      <c r="A13" s="187">
        <v>4399</v>
      </c>
      <c r="B13" s="178" t="s">
        <v>221</v>
      </c>
      <c r="C13" s="181">
        <v>4311773.43</v>
      </c>
    </row>
    <row r="14" spans="1:3" ht="11.25">
      <c r="A14" s="188">
        <v>4400</v>
      </c>
      <c r="B14" s="178" t="s">
        <v>222</v>
      </c>
      <c r="C14" s="181">
        <v>0</v>
      </c>
    </row>
    <row r="15" spans="1:3" ht="11.25">
      <c r="A15" s="189">
        <v>900003</v>
      </c>
      <c r="B15" s="177" t="s">
        <v>223</v>
      </c>
      <c r="C15" s="180">
        <v>15856501.019999973</v>
      </c>
    </row>
    <row r="16" spans="1:3" ht="11.25">
      <c r="A16" s="191">
        <v>52</v>
      </c>
      <c r="B16" s="178" t="s">
        <v>224</v>
      </c>
      <c r="C16" s="181">
        <v>0</v>
      </c>
    </row>
    <row r="17" spans="1:3" ht="11.25">
      <c r="A17" s="191">
        <v>62</v>
      </c>
      <c r="B17" s="178" t="s">
        <v>225</v>
      </c>
      <c r="C17" s="181">
        <v>0</v>
      </c>
    </row>
    <row r="18" spans="1:3" ht="11.25">
      <c r="A18" s="194" t="s">
        <v>239</v>
      </c>
      <c r="B18" s="178" t="s">
        <v>226</v>
      </c>
      <c r="C18" s="181">
        <v>15856501.019999973</v>
      </c>
    </row>
    <row r="19" spans="1:3" ht="11.25">
      <c r="A19" s="188">
        <v>4500</v>
      </c>
      <c r="B19" s="179" t="s">
        <v>234</v>
      </c>
      <c r="C19" s="181">
        <v>0</v>
      </c>
    </row>
    <row r="20" spans="1:3" ht="11.25">
      <c r="A20" s="369">
        <v>900004</v>
      </c>
      <c r="B20" s="176" t="s">
        <v>227</v>
      </c>
      <c r="C20" s="180">
        <f>+C8+C9-C15</f>
        <v>439741064.73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. y Clasificador por Rubros de Ingreso. (DOF-2-ene-13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10F0E5"/>
  </sheetPr>
  <dimension ref="A1:C3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0.7109375" style="168" customWidth="1"/>
    <col min="2" max="2" width="50.7109375" style="168" customWidth="1"/>
    <col min="3" max="3" width="17.7109375" style="9" customWidth="1"/>
    <col min="4" max="16384" width="11.421875" style="168" customWidth="1"/>
  </cols>
  <sheetData>
    <row r="1" ht="11.25">
      <c r="A1" s="54" t="s">
        <v>43</v>
      </c>
    </row>
    <row r="2" ht="11.25">
      <c r="A2" s="54"/>
    </row>
    <row r="3" spans="1:3" s="203" customFormat="1" ht="11.25">
      <c r="A3" s="54"/>
      <c r="C3" s="9"/>
    </row>
    <row r="4" ht="11.25">
      <c r="A4" s="54"/>
    </row>
    <row r="5" spans="1:3" ht="11.25" customHeight="1">
      <c r="A5" s="365" t="s">
        <v>229</v>
      </c>
      <c r="B5" s="366"/>
      <c r="C5" s="370" t="s">
        <v>247</v>
      </c>
    </row>
    <row r="6" spans="1:3" ht="11.25" customHeight="1">
      <c r="A6" s="204"/>
      <c r="B6" s="205"/>
      <c r="C6" s="206"/>
    </row>
    <row r="7" spans="1:3" ht="15" customHeight="1">
      <c r="A7" s="277" t="s">
        <v>46</v>
      </c>
      <c r="B7" s="368" t="s">
        <v>47</v>
      </c>
      <c r="C7" s="371" t="s">
        <v>54</v>
      </c>
    </row>
    <row r="8" spans="1:3" ht="11.25">
      <c r="A8" s="193">
        <v>900001</v>
      </c>
      <c r="B8" s="183" t="s">
        <v>193</v>
      </c>
      <c r="C8" s="186">
        <v>414058914.9</v>
      </c>
    </row>
    <row r="9" spans="1:3" ht="11.25">
      <c r="A9" s="193">
        <v>900002</v>
      </c>
      <c r="B9" s="183" t="s">
        <v>194</v>
      </c>
      <c r="C9" s="186">
        <v>165372782.33</v>
      </c>
    </row>
    <row r="10" spans="1:3" ht="11.25">
      <c r="A10" s="187">
        <v>5100</v>
      </c>
      <c r="B10" s="184" t="s">
        <v>195</v>
      </c>
      <c r="C10" s="182">
        <v>1832569.2</v>
      </c>
    </row>
    <row r="11" spans="1:3" ht="11.25">
      <c r="A11" s="187">
        <v>5200</v>
      </c>
      <c r="B11" s="184" t="s">
        <v>196</v>
      </c>
      <c r="C11" s="182">
        <v>36744.94</v>
      </c>
    </row>
    <row r="12" spans="1:3" ht="11.25">
      <c r="A12" s="187">
        <v>5300</v>
      </c>
      <c r="B12" s="184" t="s">
        <v>197</v>
      </c>
      <c r="C12" s="182">
        <v>396633.57</v>
      </c>
    </row>
    <row r="13" spans="1:3" ht="11.25">
      <c r="A13" s="187">
        <v>5400</v>
      </c>
      <c r="B13" s="184" t="s">
        <v>198</v>
      </c>
      <c r="C13" s="182">
        <v>3610971.95</v>
      </c>
    </row>
    <row r="14" spans="1:3" ht="11.25">
      <c r="A14" s="187">
        <v>5500</v>
      </c>
      <c r="B14" s="184" t="s">
        <v>199</v>
      </c>
      <c r="C14" s="182">
        <v>0</v>
      </c>
    </row>
    <row r="15" spans="1:3" ht="11.25">
      <c r="A15" s="187">
        <v>5600</v>
      </c>
      <c r="B15" s="184" t="s">
        <v>200</v>
      </c>
      <c r="C15" s="182">
        <v>9351194.43</v>
      </c>
    </row>
    <row r="16" spans="1:3" ht="11.25">
      <c r="A16" s="187">
        <v>5700</v>
      </c>
      <c r="B16" s="184" t="s">
        <v>201</v>
      </c>
      <c r="C16" s="182"/>
    </row>
    <row r="17" spans="1:3" ht="11.25">
      <c r="A17" s="187" t="s">
        <v>245</v>
      </c>
      <c r="B17" s="184" t="s">
        <v>202</v>
      </c>
      <c r="C17" s="182">
        <v>149005890.53</v>
      </c>
    </row>
    <row r="18" spans="1:3" ht="11.25">
      <c r="A18" s="187">
        <v>5900</v>
      </c>
      <c r="B18" s="184" t="s">
        <v>203</v>
      </c>
      <c r="C18" s="182"/>
    </row>
    <row r="19" spans="1:3" ht="11.25">
      <c r="A19" s="191">
        <v>6200</v>
      </c>
      <c r="B19" s="184" t="s">
        <v>204</v>
      </c>
      <c r="C19" s="182"/>
    </row>
    <row r="20" spans="1:3" ht="11.25">
      <c r="A20" s="191">
        <v>7200</v>
      </c>
      <c r="B20" s="184" t="s">
        <v>205</v>
      </c>
      <c r="C20" s="182"/>
    </row>
    <row r="21" spans="1:3" ht="11.25">
      <c r="A21" s="191">
        <v>7300</v>
      </c>
      <c r="B21" s="184" t="s">
        <v>206</v>
      </c>
      <c r="C21" s="182"/>
    </row>
    <row r="22" spans="1:3" ht="11.25">
      <c r="A22" s="191">
        <v>7500</v>
      </c>
      <c r="B22" s="184" t="s">
        <v>207</v>
      </c>
      <c r="C22" s="182"/>
    </row>
    <row r="23" spans="1:3" ht="11.25">
      <c r="A23" s="191">
        <v>7900</v>
      </c>
      <c r="B23" s="184" t="s">
        <v>208</v>
      </c>
      <c r="C23" s="182"/>
    </row>
    <row r="24" spans="1:3" ht="11.25">
      <c r="A24" s="191">
        <v>9100</v>
      </c>
      <c r="B24" s="184" t="s">
        <v>233</v>
      </c>
      <c r="C24" s="182">
        <v>1138777.7100000002</v>
      </c>
    </row>
    <row r="25" spans="1:3" ht="11.25">
      <c r="A25" s="191">
        <v>9900</v>
      </c>
      <c r="B25" s="184" t="s">
        <v>209</v>
      </c>
      <c r="C25" s="182"/>
    </row>
    <row r="26" spans="1:3" ht="11.25">
      <c r="A26" s="191">
        <v>7400</v>
      </c>
      <c r="B26" s="185" t="s">
        <v>235</v>
      </c>
      <c r="C26" s="182"/>
    </row>
    <row r="27" spans="1:3" ht="11.25">
      <c r="A27" s="193">
        <v>900003</v>
      </c>
      <c r="B27" s="183" t="s">
        <v>238</v>
      </c>
      <c r="C27" s="186">
        <v>1380437.7500000214</v>
      </c>
    </row>
    <row r="28" spans="1:3" ht="22.5">
      <c r="A28" s="187">
        <v>5510</v>
      </c>
      <c r="B28" s="184" t="s">
        <v>210</v>
      </c>
      <c r="C28" s="182"/>
    </row>
    <row r="29" spans="1:3" ht="11.25">
      <c r="A29" s="187">
        <v>5520</v>
      </c>
      <c r="B29" s="184" t="s">
        <v>211</v>
      </c>
      <c r="C29" s="182"/>
    </row>
    <row r="30" spans="1:3" ht="11.25">
      <c r="A30" s="187">
        <v>5530</v>
      </c>
      <c r="B30" s="184" t="s">
        <v>212</v>
      </c>
      <c r="C30" s="182"/>
    </row>
    <row r="31" spans="1:3" ht="22.5">
      <c r="A31" s="187">
        <v>5540</v>
      </c>
      <c r="B31" s="184" t="s">
        <v>213</v>
      </c>
      <c r="C31" s="182"/>
    </row>
    <row r="32" spans="1:3" ht="11.25">
      <c r="A32" s="187">
        <v>5550</v>
      </c>
      <c r="B32" s="184" t="s">
        <v>214</v>
      </c>
      <c r="C32" s="182"/>
    </row>
    <row r="33" spans="1:3" ht="11.25">
      <c r="A33" s="187">
        <v>5590</v>
      </c>
      <c r="B33" s="184" t="s">
        <v>236</v>
      </c>
      <c r="C33" s="182">
        <v>956384.46</v>
      </c>
    </row>
    <row r="34" spans="1:3" ht="11.25">
      <c r="A34" s="187">
        <v>5600</v>
      </c>
      <c r="B34" s="185" t="s">
        <v>237</v>
      </c>
      <c r="C34" s="182">
        <v>424053.29000002146</v>
      </c>
    </row>
    <row r="35" spans="1:3" ht="11.25">
      <c r="A35" s="372">
        <v>900004</v>
      </c>
      <c r="B35" s="183" t="s">
        <v>215</v>
      </c>
      <c r="C35" s="356">
        <f>+C8-C9+C27</f>
        <v>250066570.32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, y Clasificador por objeto del gasto (DOF-22-dic-14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">
      <selection activeCell="A1" sqref="A1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12.7109375" style="8" bestFit="1" customWidth="1"/>
    <col min="6" max="16384" width="42.140625" style="8" customWidth="1"/>
  </cols>
  <sheetData>
    <row r="1" ht="11.25">
      <c r="E1" s="7" t="s">
        <v>44</v>
      </c>
    </row>
    <row r="2" ht="15" customHeight="1">
      <c r="A2" s="38" t="s">
        <v>40</v>
      </c>
    </row>
    <row r="3" ht="11.25">
      <c r="A3" s="3"/>
    </row>
    <row r="4" s="95" customFormat="1" ht="11.25">
      <c r="A4" s="94" t="s">
        <v>117</v>
      </c>
    </row>
    <row r="5" spans="1:8" s="95" customFormat="1" ht="12.75" customHeight="1">
      <c r="A5" s="388" t="s">
        <v>118</v>
      </c>
      <c r="B5" s="388"/>
      <c r="C5" s="388"/>
      <c r="D5" s="388"/>
      <c r="E5" s="388"/>
      <c r="H5" s="96"/>
    </row>
    <row r="6" spans="1:8" s="95" customFormat="1" ht="11.25">
      <c r="A6" s="388"/>
      <c r="B6" s="388"/>
      <c r="C6" s="388"/>
      <c r="D6" s="388"/>
      <c r="E6" s="388"/>
      <c r="H6" s="96"/>
    </row>
    <row r="7" spans="1:5" s="95" customFormat="1" ht="12.75" customHeight="1">
      <c r="A7" s="388"/>
      <c r="B7" s="388"/>
      <c r="C7" s="388"/>
      <c r="D7" s="388"/>
      <c r="E7" s="388"/>
    </row>
    <row r="8" spans="1:4" s="95" customFormat="1" ht="11.25">
      <c r="A8" s="96"/>
      <c r="B8" s="96"/>
      <c r="C8" s="96"/>
      <c r="D8" s="96"/>
    </row>
    <row r="9" spans="1:4" s="95" customFormat="1" ht="11.25">
      <c r="A9" s="97" t="s">
        <v>119</v>
      </c>
      <c r="B9" s="96"/>
      <c r="C9" s="96"/>
      <c r="D9" s="96"/>
    </row>
    <row r="10" spans="1:5" s="95" customFormat="1" ht="25.5" customHeight="1">
      <c r="A10" s="110" t="s">
        <v>120</v>
      </c>
      <c r="B10" s="386" t="s">
        <v>121</v>
      </c>
      <c r="C10" s="386"/>
      <c r="D10" s="386"/>
      <c r="E10" s="386"/>
    </row>
    <row r="11" spans="1:5" s="95" customFormat="1" ht="12.75" customHeight="1">
      <c r="A11" s="111" t="s">
        <v>122</v>
      </c>
      <c r="B11" s="111" t="s">
        <v>123</v>
      </c>
      <c r="C11" s="111"/>
      <c r="D11" s="111"/>
      <c r="E11" s="111"/>
    </row>
    <row r="12" spans="1:5" s="95" customFormat="1" ht="25.5" customHeight="1">
      <c r="A12" s="111" t="s">
        <v>124</v>
      </c>
      <c r="B12" s="386" t="s">
        <v>125</v>
      </c>
      <c r="C12" s="386"/>
      <c r="D12" s="386"/>
      <c r="E12" s="386"/>
    </row>
    <row r="13" spans="1:5" s="95" customFormat="1" ht="25.5" customHeight="1">
      <c r="A13" s="111" t="s">
        <v>126</v>
      </c>
      <c r="B13" s="386" t="s">
        <v>127</v>
      </c>
      <c r="C13" s="386"/>
      <c r="D13" s="386"/>
      <c r="E13" s="386"/>
    </row>
    <row r="14" spans="1:5" s="95" customFormat="1" ht="11.25" customHeight="1">
      <c r="A14" s="96"/>
      <c r="B14" s="112"/>
      <c r="C14" s="112"/>
      <c r="D14" s="112"/>
      <c r="E14" s="112"/>
    </row>
    <row r="15" spans="1:2" s="95" customFormat="1" ht="25.5" customHeight="1">
      <c r="A15" s="110" t="s">
        <v>128</v>
      </c>
      <c r="B15" s="111" t="s">
        <v>129</v>
      </c>
    </row>
    <row r="16" s="95" customFormat="1" ht="12.75" customHeight="1">
      <c r="A16" s="111" t="s">
        <v>130</v>
      </c>
    </row>
    <row r="17" s="95" customFormat="1" ht="11.25">
      <c r="A17" s="96"/>
    </row>
    <row r="18" spans="1:4" s="95" customFormat="1" ht="11.25">
      <c r="A18" s="96" t="s">
        <v>131</v>
      </c>
      <c r="B18" s="96"/>
      <c r="C18" s="96"/>
      <c r="D18" s="96"/>
    </row>
    <row r="19" spans="1:4" s="95" customFormat="1" ht="11.25">
      <c r="A19" s="96"/>
      <c r="B19" s="96"/>
      <c r="C19" s="96"/>
      <c r="D19" s="96"/>
    </row>
    <row r="20" spans="1:4" s="95" customFormat="1" ht="11.25">
      <c r="A20" s="96"/>
      <c r="B20" s="96"/>
      <c r="C20" s="96"/>
      <c r="D20" s="96"/>
    </row>
    <row r="21" s="95" customFormat="1" ht="11.25">
      <c r="A21" s="97" t="s">
        <v>132</v>
      </c>
    </row>
    <row r="22" spans="2:8" s="95" customFormat="1" ht="11.25">
      <c r="B22" s="387" t="s">
        <v>133</v>
      </c>
      <c r="C22" s="387"/>
      <c r="D22" s="387"/>
      <c r="E22" s="387"/>
      <c r="H22" s="98"/>
    </row>
    <row r="23" spans="1:8" s="95" customFormat="1" ht="11.25">
      <c r="A23" s="99" t="s">
        <v>46</v>
      </c>
      <c r="B23" s="99" t="s">
        <v>47</v>
      </c>
      <c r="C23" s="100" t="s">
        <v>75</v>
      </c>
      <c r="D23" s="100" t="s">
        <v>76</v>
      </c>
      <c r="E23" s="100" t="s">
        <v>77</v>
      </c>
      <c r="H23" s="98"/>
    </row>
    <row r="24" spans="1:8" s="95" customFormat="1" ht="11.25">
      <c r="A24" s="101" t="s">
        <v>134</v>
      </c>
      <c r="B24" s="102" t="s">
        <v>135</v>
      </c>
      <c r="C24" s="268">
        <v>383665459</v>
      </c>
      <c r="D24" s="269">
        <v>383665459</v>
      </c>
      <c r="E24" s="269">
        <v>0</v>
      </c>
      <c r="H24" s="98"/>
    </row>
    <row r="25" spans="1:8" s="95" customFormat="1" ht="11.25">
      <c r="A25" s="101" t="s">
        <v>136</v>
      </c>
      <c r="B25" s="102" t="s">
        <v>137</v>
      </c>
      <c r="C25" s="268">
        <v>266856050.12</v>
      </c>
      <c r="D25" s="269">
        <v>0</v>
      </c>
      <c r="E25" s="269">
        <v>-266856050.12</v>
      </c>
      <c r="F25" s="98"/>
      <c r="H25" s="98"/>
    </row>
    <row r="26" spans="1:8" s="95" customFormat="1" ht="11.25">
      <c r="A26" s="101" t="s">
        <v>138</v>
      </c>
      <c r="B26" s="102" t="s">
        <v>139</v>
      </c>
      <c r="C26" s="268">
        <v>0</v>
      </c>
      <c r="D26" s="269">
        <v>67616253.07</v>
      </c>
      <c r="E26" s="269">
        <v>67616253.07</v>
      </c>
      <c r="F26" s="98"/>
      <c r="H26" s="98"/>
    </row>
    <row r="27" spans="1:8" s="95" customFormat="1" ht="11.25">
      <c r="A27" s="102" t="s">
        <v>140</v>
      </c>
      <c r="B27" s="102" t="s">
        <v>141</v>
      </c>
      <c r="C27" s="268">
        <v>91149923.87999998</v>
      </c>
      <c r="D27" s="269">
        <v>87482608.74999999</v>
      </c>
      <c r="E27" s="269">
        <v>-3667315.129999995</v>
      </c>
      <c r="F27" s="98"/>
      <c r="H27" s="98"/>
    </row>
    <row r="28" spans="1:8" s="95" customFormat="1" ht="11.25">
      <c r="A28" s="102" t="s">
        <v>142</v>
      </c>
      <c r="B28" s="102" t="s">
        <v>143</v>
      </c>
      <c r="C28" s="268">
        <v>25659485.000000007</v>
      </c>
      <c r="D28" s="269">
        <v>439741064.73</v>
      </c>
      <c r="E28" s="269">
        <v>414081579.73</v>
      </c>
      <c r="F28" s="98"/>
      <c r="H28" s="98"/>
    </row>
    <row r="29" spans="1:8" s="95" customFormat="1" ht="11.25">
      <c r="A29" s="102" t="s">
        <v>144</v>
      </c>
      <c r="B29" s="102" t="s">
        <v>145</v>
      </c>
      <c r="C29" s="268">
        <v>383665459</v>
      </c>
      <c r="D29" s="269">
        <v>383665459</v>
      </c>
      <c r="E29" s="269">
        <v>0</v>
      </c>
      <c r="F29" s="98"/>
      <c r="H29" s="98"/>
    </row>
    <row r="30" spans="1:8" s="95" customFormat="1" ht="11.25">
      <c r="A30" s="102" t="s">
        <v>146</v>
      </c>
      <c r="B30" s="102" t="s">
        <v>147</v>
      </c>
      <c r="C30" s="268">
        <v>93308732.30000001</v>
      </c>
      <c r="D30" s="269">
        <v>33366397.17</v>
      </c>
      <c r="E30" s="269">
        <v>-59942335.13000001</v>
      </c>
      <c r="F30" s="98"/>
      <c r="G30" s="98"/>
      <c r="H30" s="98"/>
    </row>
    <row r="31" spans="1:8" s="95" customFormat="1" ht="11.25">
      <c r="A31" s="102" t="s">
        <v>148</v>
      </c>
      <c r="B31" s="102" t="s">
        <v>149</v>
      </c>
      <c r="C31" s="268">
        <v>0</v>
      </c>
      <c r="D31" s="269">
        <v>67616253.07</v>
      </c>
      <c r="E31" s="269">
        <v>67616253.07</v>
      </c>
      <c r="F31" s="98"/>
      <c r="G31" s="98"/>
      <c r="H31" s="98"/>
    </row>
    <row r="32" spans="1:8" s="95" customFormat="1" ht="11.25">
      <c r="A32" s="102" t="s">
        <v>150</v>
      </c>
      <c r="B32" s="102" t="s">
        <v>151</v>
      </c>
      <c r="C32" s="268">
        <v>44522593.78</v>
      </c>
      <c r="D32" s="269">
        <v>0</v>
      </c>
      <c r="E32" s="269">
        <v>-44522593.78</v>
      </c>
      <c r="F32" s="98"/>
      <c r="G32" s="98"/>
      <c r="H32" s="98"/>
    </row>
    <row r="33" spans="1:8" s="95" customFormat="1" ht="11.25">
      <c r="A33" s="102" t="s">
        <v>152</v>
      </c>
      <c r="B33" s="102" t="s">
        <v>153</v>
      </c>
      <c r="C33" s="270">
        <v>3229831.74</v>
      </c>
      <c r="D33" s="271">
        <v>0</v>
      </c>
      <c r="E33" s="271">
        <v>-3229831.74</v>
      </c>
      <c r="F33" s="98"/>
      <c r="G33" s="98"/>
      <c r="H33" s="98"/>
    </row>
    <row r="34" spans="1:8" s="95" customFormat="1" ht="11.25">
      <c r="A34" s="102" t="s">
        <v>154</v>
      </c>
      <c r="B34" s="102" t="s">
        <v>155</v>
      </c>
      <c r="C34" s="269">
        <v>242604301.18</v>
      </c>
      <c r="D34" s="269">
        <v>414058914.9</v>
      </c>
      <c r="E34" s="269">
        <v>171454613.71999997</v>
      </c>
      <c r="F34" s="98"/>
      <c r="G34" s="98"/>
      <c r="H34" s="98"/>
    </row>
    <row r="35" spans="1:8" s="95" customFormat="1" ht="11.25">
      <c r="A35" s="103" t="s">
        <v>156</v>
      </c>
      <c r="B35" s="103" t="s">
        <v>157</v>
      </c>
      <c r="C35" s="269">
        <v>242604301.18</v>
      </c>
      <c r="D35" s="269">
        <v>414058914.9</v>
      </c>
      <c r="E35" s="269">
        <v>171454613.71999997</v>
      </c>
      <c r="F35" s="98"/>
      <c r="G35" s="98"/>
      <c r="H35" s="98"/>
    </row>
    <row r="36" spans="1:8" s="95" customFormat="1" ht="11.25">
      <c r="A36" s="104" t="s">
        <v>158</v>
      </c>
      <c r="B36" s="104" t="s">
        <v>158</v>
      </c>
      <c r="C36" s="100"/>
      <c r="D36" s="100"/>
      <c r="E36" s="100"/>
      <c r="F36" s="98"/>
      <c r="G36" s="98"/>
      <c r="H36" s="98"/>
    </row>
    <row r="37" spans="2:8" s="95" customFormat="1" ht="11.25">
      <c r="B37" s="105" t="s">
        <v>159</v>
      </c>
      <c r="C37" s="106"/>
      <c r="D37" s="106"/>
      <c r="E37" s="106"/>
      <c r="F37" s="98"/>
      <c r="G37" s="98"/>
      <c r="H37" s="98"/>
    </row>
    <row r="38" spans="2:8" s="95" customFormat="1" ht="11.25">
      <c r="B38" s="107"/>
      <c r="C38" s="108"/>
      <c r="D38" s="108"/>
      <c r="E38" s="108"/>
      <c r="F38" s="98"/>
      <c r="G38" s="98"/>
      <c r="H38" s="98"/>
    </row>
  </sheetData>
  <sheetProtection/>
  <mergeCells count="5">
    <mergeCell ref="B10:E10"/>
    <mergeCell ref="B22:E22"/>
    <mergeCell ref="B12:E12"/>
    <mergeCell ref="B13:E13"/>
    <mergeCell ref="A5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0F0E5"/>
  </sheetPr>
  <dimension ref="A1:F46"/>
  <sheetViews>
    <sheetView zoomScaleSheetLayoutView="90" zoomScalePageLayoutView="0" workbookViewId="0" topLeftCell="A1">
      <selection activeCell="A5" sqref="A5"/>
    </sheetView>
  </sheetViews>
  <sheetFormatPr defaultColWidth="11.421875" defaultRowHeight="15"/>
  <cols>
    <col min="1" max="1" width="20.7109375" style="17" customWidth="1"/>
    <col min="2" max="2" width="50.7109375" style="17" customWidth="1"/>
    <col min="3" max="3" width="17.7109375" style="18" customWidth="1"/>
    <col min="4" max="5" width="17.7109375" style="137" customWidth="1"/>
    <col min="6" max="6" width="14.7109375" style="17" customWidth="1"/>
    <col min="7" max="16384" width="11.421875" style="17" customWidth="1"/>
  </cols>
  <sheetData>
    <row r="1" spans="1:6" s="8" customFormat="1" ht="11.25">
      <c r="A1" s="3" t="s">
        <v>43</v>
      </c>
      <c r="B1" s="3"/>
      <c r="C1" s="4"/>
      <c r="D1" s="5"/>
      <c r="E1" s="6"/>
      <c r="F1" s="7"/>
    </row>
    <row r="2" spans="1:5" s="8" customFormat="1" ht="11.25">
      <c r="A2" s="3" t="s">
        <v>232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274" t="s">
        <v>174</v>
      </c>
      <c r="B5" s="275"/>
      <c r="C5" s="9"/>
      <c r="D5" s="4"/>
      <c r="E5" s="276" t="s">
        <v>45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277" t="s">
        <v>46</v>
      </c>
      <c r="B7" s="278" t="s">
        <v>47</v>
      </c>
      <c r="C7" s="279" t="s">
        <v>48</v>
      </c>
      <c r="D7" s="280" t="s">
        <v>49</v>
      </c>
      <c r="E7" s="279" t="s">
        <v>50</v>
      </c>
    </row>
    <row r="8" spans="1:5" ht="11.25" customHeight="1">
      <c r="A8" s="131"/>
      <c r="B8" s="131"/>
      <c r="C8" s="113"/>
      <c r="D8" s="121"/>
      <c r="E8" s="113"/>
    </row>
    <row r="9" spans="1:5" ht="11.25" customHeight="1">
      <c r="A9" s="131"/>
      <c r="B9" s="131"/>
      <c r="C9" s="113"/>
      <c r="D9" s="121"/>
      <c r="E9" s="113"/>
    </row>
    <row r="10" spans="1:5" ht="11.25">
      <c r="A10" s="132"/>
      <c r="B10" s="132"/>
      <c r="C10" s="123"/>
      <c r="D10" s="121"/>
      <c r="E10" s="123"/>
    </row>
    <row r="11" spans="1:5" ht="11.25">
      <c r="A11" s="281"/>
      <c r="B11" s="281" t="s">
        <v>256</v>
      </c>
      <c r="C11" s="282">
        <f>SUM(C8:C10)</f>
        <v>0</v>
      </c>
      <c r="D11" s="123"/>
      <c r="E11" s="282"/>
    </row>
    <row r="12" spans="1:5" ht="11.25">
      <c r="A12" s="133"/>
      <c r="B12" s="133"/>
      <c r="C12" s="134"/>
      <c r="D12" s="133"/>
      <c r="E12" s="134"/>
    </row>
    <row r="13" spans="1:5" ht="11.25">
      <c r="A13" s="133"/>
      <c r="B13" s="133"/>
      <c r="C13" s="134"/>
      <c r="D13" s="133"/>
      <c r="E13" s="134"/>
    </row>
    <row r="14" spans="1:4" ht="11.25" customHeight="1">
      <c r="A14" s="274" t="s">
        <v>244</v>
      </c>
      <c r="B14" s="275"/>
      <c r="C14" s="19"/>
      <c r="D14" s="276" t="s">
        <v>45</v>
      </c>
    </row>
    <row r="15" spans="1:6" ht="11.25">
      <c r="A15" s="8"/>
      <c r="B15" s="8"/>
      <c r="C15" s="9"/>
      <c r="D15" s="5"/>
      <c r="E15" s="6"/>
      <c r="F15" s="8"/>
    </row>
    <row r="16" spans="1:5" ht="15" customHeight="1">
      <c r="A16" s="277" t="s">
        <v>46</v>
      </c>
      <c r="B16" s="278" t="s">
        <v>47</v>
      </c>
      <c r="C16" s="279" t="s">
        <v>48</v>
      </c>
      <c r="D16" s="280" t="s">
        <v>49</v>
      </c>
      <c r="E16" s="20"/>
    </row>
    <row r="17" spans="1:5" ht="11.25" customHeight="1">
      <c r="A17" s="127"/>
      <c r="B17" s="135"/>
      <c r="C17" s="122"/>
      <c r="D17" s="113"/>
      <c r="E17" s="21"/>
    </row>
    <row r="18" spans="1:5" ht="11.25" customHeight="1">
      <c r="A18" s="127"/>
      <c r="B18" s="135"/>
      <c r="C18" s="122"/>
      <c r="D18" s="113"/>
      <c r="E18" s="21"/>
    </row>
    <row r="19" spans="1:5" ht="11.25" customHeight="1">
      <c r="A19" s="127"/>
      <c r="B19" s="135"/>
      <c r="C19" s="122"/>
      <c r="D19" s="113"/>
      <c r="E19" s="21"/>
    </row>
    <row r="20" spans="1:5" ht="11.25">
      <c r="A20" s="283"/>
      <c r="B20" s="283" t="s">
        <v>257</v>
      </c>
      <c r="C20" s="284">
        <f>SUM(C17:C19)</f>
        <v>0</v>
      </c>
      <c r="D20" s="285"/>
      <c r="E20" s="22"/>
    </row>
    <row r="21" spans="1:6" ht="11.25">
      <c r="A21" s="130"/>
      <c r="B21" s="130"/>
      <c r="C21" s="136"/>
      <c r="D21" s="130"/>
      <c r="E21" s="136"/>
      <c r="F21" s="8"/>
    </row>
    <row r="22" spans="1:6" ht="11.25">
      <c r="A22" s="130"/>
      <c r="B22" s="130"/>
      <c r="C22" s="136"/>
      <c r="D22" s="130"/>
      <c r="E22" s="136"/>
      <c r="F22" s="8"/>
    </row>
    <row r="23" spans="1:5" ht="11.25" customHeight="1">
      <c r="A23" s="274" t="s">
        <v>181</v>
      </c>
      <c r="B23" s="275"/>
      <c r="C23" s="19"/>
      <c r="D23" s="8"/>
      <c r="E23" s="276" t="s">
        <v>45</v>
      </c>
    </row>
    <row r="24" spans="1:6" ht="11.25">
      <c r="A24" s="8"/>
      <c r="B24" s="8"/>
      <c r="C24" s="9"/>
      <c r="D24" s="8"/>
      <c r="E24" s="9"/>
      <c r="F24" s="8"/>
    </row>
    <row r="25" spans="1:6" ht="15" customHeight="1">
      <c r="A25" s="277" t="s">
        <v>46</v>
      </c>
      <c r="B25" s="278" t="s">
        <v>47</v>
      </c>
      <c r="C25" s="279" t="s">
        <v>48</v>
      </c>
      <c r="D25" s="280" t="s">
        <v>49</v>
      </c>
      <c r="E25" s="279" t="s">
        <v>50</v>
      </c>
      <c r="F25" s="23"/>
    </row>
    <row r="26" spans="1:6" ht="11.25">
      <c r="A26" s="127"/>
      <c r="B26" s="135"/>
      <c r="C26" s="122"/>
      <c r="D26" s="122"/>
      <c r="E26" s="113"/>
      <c r="F26" s="21"/>
    </row>
    <row r="27" spans="1:6" ht="11.25">
      <c r="A27" s="127" t="s">
        <v>467</v>
      </c>
      <c r="B27" s="135" t="s">
        <v>468</v>
      </c>
      <c r="C27" s="122">
        <v>26239344.49</v>
      </c>
      <c r="D27" s="122"/>
      <c r="E27" s="113"/>
      <c r="F27" s="21"/>
    </row>
    <row r="28" spans="1:6" ht="11.25">
      <c r="A28" s="127" t="s">
        <v>469</v>
      </c>
      <c r="B28" s="135" t="s">
        <v>470</v>
      </c>
      <c r="C28" s="122">
        <v>4053088.01</v>
      </c>
      <c r="D28" s="122"/>
      <c r="E28" s="113"/>
      <c r="F28" s="21"/>
    </row>
    <row r="29" spans="1:6" ht="11.25">
      <c r="A29" s="127" t="s">
        <v>471</v>
      </c>
      <c r="B29" s="135" t="s">
        <v>472</v>
      </c>
      <c r="C29" s="122">
        <v>7727065.5</v>
      </c>
      <c r="D29" s="122"/>
      <c r="E29" s="113"/>
      <c r="F29" s="21"/>
    </row>
    <row r="30" spans="1:6" ht="11.25">
      <c r="A30" s="127"/>
      <c r="B30" s="135"/>
      <c r="C30" s="122"/>
      <c r="D30" s="122"/>
      <c r="E30" s="113"/>
      <c r="F30" s="21"/>
    </row>
    <row r="31" spans="1:6" ht="11.25">
      <c r="A31" s="127"/>
      <c r="B31" s="135"/>
      <c r="C31" s="122"/>
      <c r="D31" s="122"/>
      <c r="E31" s="113"/>
      <c r="F31" s="21"/>
    </row>
    <row r="32" spans="1:6" ht="11.25">
      <c r="A32" s="127"/>
      <c r="B32" s="135"/>
      <c r="C32" s="122"/>
      <c r="D32" s="122"/>
      <c r="E32" s="113"/>
      <c r="F32" s="21"/>
    </row>
    <row r="33" spans="1:6" ht="11.25">
      <c r="A33" s="283"/>
      <c r="B33" s="283" t="s">
        <v>258</v>
      </c>
      <c r="C33" s="284">
        <f>SUM(C26:C32)</f>
        <v>38019498</v>
      </c>
      <c r="D33" s="286"/>
      <c r="E33" s="282"/>
      <c r="F33" s="22"/>
    </row>
    <row r="34" spans="1:6" ht="11.25">
      <c r="A34" s="130"/>
      <c r="B34" s="130"/>
      <c r="C34" s="136"/>
      <c r="D34" s="130"/>
      <c r="E34" s="136"/>
      <c r="F34" s="8"/>
    </row>
    <row r="35" spans="1:6" ht="11.25">
      <c r="A35" s="130"/>
      <c r="B35" s="130"/>
      <c r="C35" s="136"/>
      <c r="D35" s="130"/>
      <c r="E35" s="136"/>
      <c r="F35" s="8"/>
    </row>
    <row r="36" spans="1:5" ht="11.25" customHeight="1">
      <c r="A36" s="274" t="s">
        <v>182</v>
      </c>
      <c r="B36" s="275"/>
      <c r="C36" s="19"/>
      <c r="D36" s="8"/>
      <c r="E36" s="276" t="s">
        <v>45</v>
      </c>
    </row>
    <row r="37" spans="1:6" ht="11.25">
      <c r="A37" s="8"/>
      <c r="B37" s="8"/>
      <c r="C37" s="9"/>
      <c r="D37" s="8"/>
      <c r="E37" s="9"/>
      <c r="F37" s="8"/>
    </row>
    <row r="38" spans="1:6" ht="15" customHeight="1">
      <c r="A38" s="277" t="s">
        <v>46</v>
      </c>
      <c r="B38" s="278" t="s">
        <v>47</v>
      </c>
      <c r="C38" s="279" t="s">
        <v>48</v>
      </c>
      <c r="D38" s="280" t="s">
        <v>49</v>
      </c>
      <c r="E38" s="279" t="s">
        <v>50</v>
      </c>
      <c r="F38" s="23"/>
    </row>
    <row r="39" spans="1:6" ht="11.25">
      <c r="A39" s="131"/>
      <c r="B39" s="131"/>
      <c r="C39" s="113"/>
      <c r="D39" s="113"/>
      <c r="E39" s="113"/>
      <c r="F39" s="21"/>
    </row>
    <row r="40" spans="1:6" ht="11.25">
      <c r="A40" s="131"/>
      <c r="B40" s="131"/>
      <c r="C40" s="113"/>
      <c r="D40" s="113"/>
      <c r="E40" s="113"/>
      <c r="F40" s="21"/>
    </row>
    <row r="41" spans="1:6" ht="11.25">
      <c r="A41" s="131"/>
      <c r="B41" s="131"/>
      <c r="C41" s="113"/>
      <c r="D41" s="113"/>
      <c r="E41" s="113"/>
      <c r="F41" s="21"/>
    </row>
    <row r="42" spans="1:6" ht="11.25">
      <c r="A42" s="131"/>
      <c r="B42" s="131"/>
      <c r="C42" s="113"/>
      <c r="D42" s="113"/>
      <c r="E42" s="113"/>
      <c r="F42" s="21"/>
    </row>
    <row r="43" spans="1:6" ht="11.25">
      <c r="A43" s="131"/>
      <c r="B43" s="131"/>
      <c r="C43" s="113"/>
      <c r="D43" s="113"/>
      <c r="E43" s="113"/>
      <c r="F43" s="21"/>
    </row>
    <row r="44" spans="1:6" ht="11.25">
      <c r="A44" s="131"/>
      <c r="B44" s="131"/>
      <c r="C44" s="113"/>
      <c r="D44" s="113"/>
      <c r="E44" s="113"/>
      <c r="F44" s="21"/>
    </row>
    <row r="45" spans="1:6" ht="11.25">
      <c r="A45" s="131"/>
      <c r="B45" s="131"/>
      <c r="C45" s="113"/>
      <c r="D45" s="113"/>
      <c r="E45" s="113"/>
      <c r="F45" s="21"/>
    </row>
    <row r="46" spans="1:6" ht="11.25">
      <c r="A46" s="287"/>
      <c r="B46" s="287" t="s">
        <v>259</v>
      </c>
      <c r="C46" s="288">
        <f>SUM(C39:C45)</f>
        <v>0</v>
      </c>
      <c r="D46" s="289"/>
      <c r="E46" s="290"/>
      <c r="F46" s="22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25 E38 E7"/>
    <dataValidation allowBlank="1" showInputMessage="1" showErrorMessage="1" prompt="Especificar el tipo de instrumento de inversión: Bondes, Petrobonos, Cetes, Mesa de dinero, etc." sqref="D25 D38 D16 D7"/>
    <dataValidation allowBlank="1" showInputMessage="1" showErrorMessage="1" prompt="Corresponde al nombre o descripción de la cuenta de acuerdo al Plan de Cuentas emitido por el CONAC." sqref="B25 B38 B16 B7"/>
    <dataValidation allowBlank="1" showInputMessage="1" showErrorMessage="1" prompt="Saldo final de la Cuenta Pública presentada y en su caso, el importe debe corresponder a la suma de la columna de monto parcial ( trimestral: 1er, 2do, 3ro. o 4to.)." sqref="C25 C38 C7"/>
    <dataValidation allowBlank="1" showInputMessage="1" showErrorMessage="1" prompt="Corresponde al número de la cuenta de acuerdo al Plan de Cuentas emitido por el CONAC." sqref="A25 A38 A16 A7"/>
    <dataValidation allowBlank="1" showInputMessage="1" showErrorMessage="1" prompt="Saldo final de la Cuenta Pública presentada (trimestral: 1er, 2do, 3ro. o 4to.)." sqref="C1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0F0E5"/>
  </sheetPr>
  <dimension ref="A1:I49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1.421875" style="8" customWidth="1"/>
    <col min="10" max="16384" width="11.421875" style="8" customWidth="1"/>
  </cols>
  <sheetData>
    <row r="1" spans="1:7" ht="11.25">
      <c r="A1" s="3" t="s">
        <v>43</v>
      </c>
      <c r="B1" s="3"/>
      <c r="G1" s="25"/>
    </row>
    <row r="2" spans="1:4" ht="11.25">
      <c r="A2" s="3" t="s">
        <v>232</v>
      </c>
      <c r="B2" s="3"/>
      <c r="C2" s="18"/>
      <c r="D2" s="18"/>
    </row>
    <row r="3" spans="2:4" ht="11.25">
      <c r="B3" s="3"/>
      <c r="C3" s="18"/>
      <c r="D3" s="18"/>
    </row>
    <row r="5" spans="1:7" s="27" customFormat="1" ht="11.25" customHeight="1">
      <c r="A5" s="291" t="s">
        <v>175</v>
      </c>
      <c r="B5" s="291"/>
      <c r="C5" s="26"/>
      <c r="D5" s="26"/>
      <c r="E5" s="9"/>
      <c r="F5" s="9"/>
      <c r="G5" s="279" t="s">
        <v>51</v>
      </c>
    </row>
    <row r="6" spans="1:7" ht="11.25">
      <c r="A6" s="13"/>
      <c r="B6" s="13"/>
      <c r="C6" s="4"/>
      <c r="D6" s="4"/>
      <c r="E6" s="4"/>
      <c r="F6" s="4"/>
      <c r="G6" s="4"/>
    </row>
    <row r="7" spans="1:7" ht="15" customHeight="1">
      <c r="A7" s="277" t="s">
        <v>46</v>
      </c>
      <c r="B7" s="278" t="s">
        <v>47</v>
      </c>
      <c r="C7" s="292" t="s">
        <v>48</v>
      </c>
      <c r="D7" s="293">
        <v>2015</v>
      </c>
      <c r="E7" s="292" t="s">
        <v>240</v>
      </c>
      <c r="F7" s="292" t="s">
        <v>191</v>
      </c>
      <c r="G7" s="294" t="s">
        <v>52</v>
      </c>
    </row>
    <row r="8" spans="1:7" ht="11.25">
      <c r="A8" s="127" t="s">
        <v>473</v>
      </c>
      <c r="B8" s="127" t="s">
        <v>474</v>
      </c>
      <c r="C8" s="138">
        <v>351.21</v>
      </c>
      <c r="D8" s="138">
        <v>430.37</v>
      </c>
      <c r="E8" s="138">
        <v>705.6</v>
      </c>
      <c r="F8" s="138">
        <v>519.13</v>
      </c>
      <c r="G8" s="138">
        <v>679.45</v>
      </c>
    </row>
    <row r="9" spans="1:7" s="211" customFormat="1" ht="11.25">
      <c r="A9" s="127" t="s">
        <v>475</v>
      </c>
      <c r="B9" s="127" t="s">
        <v>476</v>
      </c>
      <c r="C9" s="138">
        <v>288.06</v>
      </c>
      <c r="D9" s="138">
        <v>367.22</v>
      </c>
      <c r="E9" s="138">
        <v>642.47</v>
      </c>
      <c r="F9" s="138">
        <v>456</v>
      </c>
      <c r="G9" s="138">
        <v>616.34</v>
      </c>
    </row>
    <row r="10" spans="1:7" s="211" customFormat="1" ht="11.25">
      <c r="A10" s="127" t="s">
        <v>477</v>
      </c>
      <c r="B10" s="127" t="s">
        <v>478</v>
      </c>
      <c r="C10" s="138">
        <v>2971.84</v>
      </c>
      <c r="D10" s="138">
        <v>3641.41</v>
      </c>
      <c r="E10" s="138">
        <v>4307.94</v>
      </c>
      <c r="F10" s="138">
        <v>4307.94</v>
      </c>
      <c r="G10" s="138">
        <v>5863.23</v>
      </c>
    </row>
    <row r="11" spans="1:7" s="211" customFormat="1" ht="11.25">
      <c r="A11" s="127" t="s">
        <v>479</v>
      </c>
      <c r="B11" s="127" t="s">
        <v>480</v>
      </c>
      <c r="C11" s="138">
        <v>812.27</v>
      </c>
      <c r="D11" s="138">
        <v>1035.42</v>
      </c>
      <c r="E11" s="138">
        <v>1257.81</v>
      </c>
      <c r="F11" s="138">
        <v>1257.81</v>
      </c>
      <c r="G11" s="138">
        <v>1775.94</v>
      </c>
    </row>
    <row r="12" spans="1:7" s="211" customFormat="1" ht="22.5">
      <c r="A12" s="127" t="s">
        <v>481</v>
      </c>
      <c r="B12" s="127" t="s">
        <v>482</v>
      </c>
      <c r="C12" s="138">
        <v>224204.29</v>
      </c>
      <c r="D12" s="138">
        <v>307972.23</v>
      </c>
      <c r="E12" s="138">
        <v>12753411.44</v>
      </c>
      <c r="F12" s="138">
        <v>534598.12</v>
      </c>
      <c r="G12" s="138">
        <v>158237.69</v>
      </c>
    </row>
    <row r="13" spans="1:7" s="211" customFormat="1" ht="22.5">
      <c r="A13" s="127" t="s">
        <v>483</v>
      </c>
      <c r="B13" s="127" t="s">
        <v>484</v>
      </c>
      <c r="C13" s="138">
        <v>0</v>
      </c>
      <c r="D13" s="138">
        <v>0</v>
      </c>
      <c r="E13" s="138">
        <v>0</v>
      </c>
      <c r="F13" s="138">
        <v>558.56</v>
      </c>
      <c r="G13" s="138">
        <v>558.56</v>
      </c>
    </row>
    <row r="14" spans="1:7" s="211" customFormat="1" ht="11.25">
      <c r="A14" s="127" t="s">
        <v>485</v>
      </c>
      <c r="B14" s="127" t="s">
        <v>486</v>
      </c>
      <c r="C14" s="138">
        <v>0</v>
      </c>
      <c r="D14" s="138">
        <v>64.48</v>
      </c>
      <c r="E14" s="138">
        <v>0</v>
      </c>
      <c r="F14" s="138">
        <v>0</v>
      </c>
      <c r="G14" s="138">
        <v>0</v>
      </c>
    </row>
    <row r="15" spans="1:7" s="211" customFormat="1" ht="11.25">
      <c r="A15" s="127" t="s">
        <v>487</v>
      </c>
      <c r="B15" s="127" t="s">
        <v>488</v>
      </c>
      <c r="C15" s="138">
        <v>511.36</v>
      </c>
      <c r="D15" s="138">
        <v>511.36</v>
      </c>
      <c r="E15" s="138">
        <v>511.36</v>
      </c>
      <c r="F15" s="138">
        <v>1091.19</v>
      </c>
      <c r="G15" s="138">
        <v>1091.96</v>
      </c>
    </row>
    <row r="16" spans="1:7" s="211" customFormat="1" ht="11.25">
      <c r="A16" s="127" t="s">
        <v>489</v>
      </c>
      <c r="B16" s="127" t="s">
        <v>490</v>
      </c>
      <c r="C16" s="138">
        <v>569.25</v>
      </c>
      <c r="D16" s="138">
        <v>569.25</v>
      </c>
      <c r="E16" s="138">
        <v>569.25</v>
      </c>
      <c r="F16" s="138">
        <v>1220.02</v>
      </c>
      <c r="G16" s="138">
        <v>1441.24</v>
      </c>
    </row>
    <row r="17" spans="1:7" s="211" customFormat="1" ht="22.5">
      <c r="A17" s="127" t="s">
        <v>491</v>
      </c>
      <c r="B17" s="127" t="s">
        <v>492</v>
      </c>
      <c r="C17" s="138">
        <v>129.49</v>
      </c>
      <c r="D17" s="138">
        <v>81.92</v>
      </c>
      <c r="E17" s="138">
        <v>411.14</v>
      </c>
      <c r="F17" s="138">
        <v>81.92</v>
      </c>
      <c r="G17" s="138">
        <v>143.87</v>
      </c>
    </row>
    <row r="18" spans="1:7" s="211" customFormat="1" ht="11.25">
      <c r="A18" s="127" t="s">
        <v>493</v>
      </c>
      <c r="B18" s="127" t="s">
        <v>494</v>
      </c>
      <c r="C18" s="138">
        <v>493.41</v>
      </c>
      <c r="D18" s="138">
        <v>536.56</v>
      </c>
      <c r="E18" s="138">
        <v>1102.12</v>
      </c>
      <c r="F18" s="138">
        <v>723.6</v>
      </c>
      <c r="G18" s="138">
        <v>1061.6</v>
      </c>
    </row>
    <row r="19" spans="1:7" s="211" customFormat="1" ht="11.25">
      <c r="A19" s="127" t="s">
        <v>495</v>
      </c>
      <c r="B19" s="127" t="s">
        <v>496</v>
      </c>
      <c r="C19" s="138">
        <v>0</v>
      </c>
      <c r="D19" s="138">
        <v>0</v>
      </c>
      <c r="E19" s="138">
        <v>0</v>
      </c>
      <c r="F19" s="138">
        <v>440.17</v>
      </c>
      <c r="G19" s="138">
        <v>440.17</v>
      </c>
    </row>
    <row r="20" spans="1:7" s="211" customFormat="1" ht="11.25">
      <c r="A20" s="127" t="s">
        <v>497</v>
      </c>
      <c r="B20" s="127" t="s">
        <v>498</v>
      </c>
      <c r="C20" s="138">
        <v>0</v>
      </c>
      <c r="D20" s="138">
        <v>0</v>
      </c>
      <c r="E20" s="138">
        <v>0</v>
      </c>
      <c r="F20" s="138">
        <v>0</v>
      </c>
      <c r="G20" s="138">
        <v>-3194.8</v>
      </c>
    </row>
    <row r="21" spans="1:7" s="211" customFormat="1" ht="11.25">
      <c r="A21" s="127" t="s">
        <v>499</v>
      </c>
      <c r="B21" s="127" t="s">
        <v>500</v>
      </c>
      <c r="C21" s="138">
        <v>0</v>
      </c>
      <c r="D21" s="138">
        <v>0</v>
      </c>
      <c r="E21" s="138">
        <v>0</v>
      </c>
      <c r="F21" s="138">
        <v>0</v>
      </c>
      <c r="G21" s="138">
        <v>241.26</v>
      </c>
    </row>
    <row r="22" spans="1:7" s="211" customFormat="1" ht="11.25">
      <c r="A22" s="127" t="s">
        <v>501</v>
      </c>
      <c r="B22" s="127" t="s">
        <v>502</v>
      </c>
      <c r="C22" s="138">
        <v>1134.09</v>
      </c>
      <c r="D22" s="138">
        <v>4140.43</v>
      </c>
      <c r="E22" s="138">
        <v>4140.43</v>
      </c>
      <c r="F22" s="138">
        <v>5455.62</v>
      </c>
      <c r="G22" s="138">
        <v>8745.21</v>
      </c>
    </row>
    <row r="23" spans="1:7" s="211" customFormat="1" ht="11.25">
      <c r="A23" s="127" t="s">
        <v>503</v>
      </c>
      <c r="B23" s="127" t="s">
        <v>504</v>
      </c>
      <c r="C23" s="138">
        <v>1187.35</v>
      </c>
      <c r="D23" s="138">
        <v>13438.35</v>
      </c>
      <c r="E23" s="138">
        <v>14675.85</v>
      </c>
      <c r="F23" s="138">
        <v>17645.85</v>
      </c>
      <c r="G23" s="138">
        <v>21364.3</v>
      </c>
    </row>
    <row r="24" spans="1:7" s="211" customFormat="1" ht="11.25">
      <c r="A24" s="127" t="s">
        <v>505</v>
      </c>
      <c r="B24" s="127" t="s">
        <v>506</v>
      </c>
      <c r="C24" s="138">
        <v>26838239.26</v>
      </c>
      <c r="D24" s="138">
        <v>25925209.5</v>
      </c>
      <c r="E24" s="138">
        <v>22145720.43</v>
      </c>
      <c r="F24" s="138">
        <v>19737384.17</v>
      </c>
      <c r="G24" s="138">
        <v>18377215.8</v>
      </c>
    </row>
    <row r="25" spans="1:7" s="211" customFormat="1" ht="11.25">
      <c r="A25" s="127" t="s">
        <v>507</v>
      </c>
      <c r="B25" s="127" t="s">
        <v>508</v>
      </c>
      <c r="C25" s="138">
        <v>0</v>
      </c>
      <c r="D25" s="138">
        <v>99</v>
      </c>
      <c r="E25" s="138">
        <v>99</v>
      </c>
      <c r="F25" s="138">
        <v>99</v>
      </c>
      <c r="G25" s="138">
        <v>166.46</v>
      </c>
    </row>
    <row r="26" spans="1:7" s="211" customFormat="1" ht="11.25">
      <c r="A26" s="127" t="s">
        <v>509</v>
      </c>
      <c r="B26" s="127" t="s">
        <v>510</v>
      </c>
      <c r="C26" s="138">
        <v>45217762.38</v>
      </c>
      <c r="D26" s="138">
        <v>47506565.48</v>
      </c>
      <c r="E26" s="138">
        <v>43610822.41</v>
      </c>
      <c r="F26" s="138">
        <v>43705241.94</v>
      </c>
      <c r="G26" s="138">
        <v>42283966.17</v>
      </c>
    </row>
    <row r="27" spans="1:7" s="211" customFormat="1" ht="11.25">
      <c r="A27" s="127" t="s">
        <v>511</v>
      </c>
      <c r="B27" s="127" t="s">
        <v>512</v>
      </c>
      <c r="C27" s="138">
        <v>6579124.3</v>
      </c>
      <c r="D27" s="138">
        <v>6630446.49</v>
      </c>
      <c r="E27" s="138">
        <v>6037934.25</v>
      </c>
      <c r="F27" s="138">
        <v>5999672.27</v>
      </c>
      <c r="G27" s="138">
        <v>5758254.32</v>
      </c>
    </row>
    <row r="28" spans="1:7" s="211" customFormat="1" ht="11.25">
      <c r="A28" s="127" t="s">
        <v>513</v>
      </c>
      <c r="B28" s="127" t="s">
        <v>514</v>
      </c>
      <c r="C28" s="138">
        <v>3400093.63</v>
      </c>
      <c r="D28" s="138">
        <v>527977.71</v>
      </c>
      <c r="E28" s="138">
        <v>260488.34</v>
      </c>
      <c r="F28" s="138">
        <v>1318148.02</v>
      </c>
      <c r="G28" s="138">
        <v>786211.31</v>
      </c>
    </row>
    <row r="29" spans="1:7" s="211" customFormat="1" ht="11.25">
      <c r="A29" s="127" t="s">
        <v>515</v>
      </c>
      <c r="B29" s="127" t="s">
        <v>516</v>
      </c>
      <c r="C29" s="138">
        <v>2039.07</v>
      </c>
      <c r="D29" s="138">
        <v>2232.91</v>
      </c>
      <c r="E29" s="138">
        <v>2232.91</v>
      </c>
      <c r="F29" s="138">
        <v>2232.91</v>
      </c>
      <c r="G29" s="138">
        <v>2799.39</v>
      </c>
    </row>
    <row r="30" spans="1:7" s="211" customFormat="1" ht="11.25">
      <c r="A30" s="127" t="s">
        <v>517</v>
      </c>
      <c r="B30" s="127" t="s">
        <v>518</v>
      </c>
      <c r="C30" s="138">
        <v>2489.57</v>
      </c>
      <c r="D30" s="138">
        <v>2559.17</v>
      </c>
      <c r="E30" s="138">
        <v>2559.17</v>
      </c>
      <c r="F30" s="138">
        <v>2559.17</v>
      </c>
      <c r="G30" s="138">
        <v>3104.74</v>
      </c>
    </row>
    <row r="31" spans="1:7" s="211" customFormat="1" ht="11.25">
      <c r="A31" s="127" t="s">
        <v>519</v>
      </c>
      <c r="B31" s="127" t="s">
        <v>520</v>
      </c>
      <c r="C31" s="138">
        <v>0</v>
      </c>
      <c r="D31" s="138">
        <v>0</v>
      </c>
      <c r="E31" s="138">
        <v>0</v>
      </c>
      <c r="F31" s="138">
        <v>0</v>
      </c>
      <c r="G31" s="138">
        <v>-241.26</v>
      </c>
    </row>
    <row r="32" spans="1:7" s="211" customFormat="1" ht="11.25">
      <c r="A32" s="127" t="s">
        <v>521</v>
      </c>
      <c r="B32" s="127" t="s">
        <v>522</v>
      </c>
      <c r="C32" s="138">
        <v>0</v>
      </c>
      <c r="D32" s="138">
        <v>0</v>
      </c>
      <c r="E32" s="138">
        <v>0</v>
      </c>
      <c r="F32" s="138">
        <v>0</v>
      </c>
      <c r="G32" s="138">
        <v>3194.8</v>
      </c>
    </row>
    <row r="33" spans="1:7" s="211" customFormat="1" ht="11.25">
      <c r="A33" s="127" t="s">
        <v>523</v>
      </c>
      <c r="B33" s="127" t="s">
        <v>524</v>
      </c>
      <c r="C33" s="138">
        <v>0</v>
      </c>
      <c r="D33" s="138">
        <v>0</v>
      </c>
      <c r="E33" s="138">
        <v>0</v>
      </c>
      <c r="F33" s="138">
        <v>4116799.5</v>
      </c>
      <c r="G33" s="138">
        <v>0</v>
      </c>
    </row>
    <row r="34" spans="1:7" s="211" customFormat="1" ht="11.25">
      <c r="A34" s="127" t="s">
        <v>525</v>
      </c>
      <c r="B34" s="127" t="s">
        <v>526</v>
      </c>
      <c r="C34" s="138">
        <v>5205970.15</v>
      </c>
      <c r="D34" s="138">
        <v>4843014.77</v>
      </c>
      <c r="E34" s="138">
        <v>4207271.22</v>
      </c>
      <c r="F34" s="138">
        <v>0</v>
      </c>
      <c r="G34" s="138">
        <v>0</v>
      </c>
    </row>
    <row r="35" spans="1:7" s="211" customFormat="1" ht="11.25">
      <c r="A35" s="127" t="s">
        <v>527</v>
      </c>
      <c r="B35" s="127" t="s">
        <v>528</v>
      </c>
      <c r="C35" s="138">
        <v>4237.77</v>
      </c>
      <c r="D35" s="138">
        <v>0</v>
      </c>
      <c r="E35" s="138">
        <v>0</v>
      </c>
      <c r="F35" s="138">
        <v>0</v>
      </c>
      <c r="G35" s="138">
        <v>0</v>
      </c>
    </row>
    <row r="36" spans="1:7" s="211" customFormat="1" ht="11.25">
      <c r="A36" s="127" t="s">
        <v>529</v>
      </c>
      <c r="B36" s="127" t="s">
        <v>530</v>
      </c>
      <c r="C36" s="138">
        <v>16444.74</v>
      </c>
      <c r="D36" s="138">
        <v>34594.25</v>
      </c>
      <c r="E36" s="138">
        <v>22216.14</v>
      </c>
      <c r="F36" s="138">
        <v>36233.92</v>
      </c>
      <c r="G36" s="138">
        <v>19399.93</v>
      </c>
    </row>
    <row r="37" spans="1:7" ht="11.25">
      <c r="A37" s="127"/>
      <c r="B37" s="127"/>
      <c r="C37" s="138"/>
      <c r="D37" s="138"/>
      <c r="E37" s="138"/>
      <c r="F37" s="138"/>
      <c r="G37" s="138"/>
    </row>
    <row r="38" spans="1:9" ht="11.25">
      <c r="A38" s="127"/>
      <c r="B38" s="127"/>
      <c r="C38" s="138"/>
      <c r="D38" s="138"/>
      <c r="E38" s="138"/>
      <c r="F38" s="138"/>
      <c r="G38" s="138"/>
      <c r="I38" s="28"/>
    </row>
    <row r="39" spans="1:7" ht="11.25">
      <c r="A39" s="295"/>
      <c r="B39" s="295" t="s">
        <v>260</v>
      </c>
      <c r="C39" s="296">
        <f>SUM(C8:C38)</f>
        <v>87499053.48999998</v>
      </c>
      <c r="D39" s="296">
        <f>SUM(D8:D38)</f>
        <v>85805488.27999997</v>
      </c>
      <c r="E39" s="296">
        <f>SUM(E8:E38)</f>
        <v>89071079.28</v>
      </c>
      <c r="F39" s="296">
        <f>SUM(F8:F38)</f>
        <v>75486726.83</v>
      </c>
      <c r="G39" s="296">
        <f>SUM(G8:G38)</f>
        <v>67433137.67999999</v>
      </c>
    </row>
    <row r="40" spans="1:7" ht="11.25">
      <c r="A40" s="130"/>
      <c r="B40" s="130"/>
      <c r="C40" s="136"/>
      <c r="D40" s="136"/>
      <c r="E40" s="136"/>
      <c r="F40" s="136"/>
      <c r="G40" s="136"/>
    </row>
    <row r="41" spans="1:7" ht="11.25">
      <c r="A41" s="130"/>
      <c r="B41" s="130"/>
      <c r="C41" s="136"/>
      <c r="D41" s="136"/>
      <c r="E41" s="136"/>
      <c r="F41" s="136"/>
      <c r="G41" s="136"/>
    </row>
    <row r="42" spans="1:7" s="27" customFormat="1" ht="11.25" customHeight="1">
      <c r="A42" s="291" t="s">
        <v>183</v>
      </c>
      <c r="B42" s="291"/>
      <c r="C42" s="26"/>
      <c r="D42" s="26"/>
      <c r="E42" s="9"/>
      <c r="F42" s="9"/>
      <c r="G42" s="279" t="s">
        <v>51</v>
      </c>
    </row>
    <row r="43" spans="1:7" ht="11.25">
      <c r="A43" s="13"/>
      <c r="B43" s="13"/>
      <c r="C43" s="4"/>
      <c r="D43" s="4"/>
      <c r="E43" s="4"/>
      <c r="F43" s="4"/>
      <c r="G43" s="4"/>
    </row>
    <row r="44" spans="1:7" ht="15" customHeight="1">
      <c r="A44" s="277" t="s">
        <v>46</v>
      </c>
      <c r="B44" s="278" t="s">
        <v>47</v>
      </c>
      <c r="C44" s="292" t="s">
        <v>48</v>
      </c>
      <c r="D44" s="293">
        <v>2015</v>
      </c>
      <c r="E44" s="292" t="s">
        <v>240</v>
      </c>
      <c r="F44" s="292" t="s">
        <v>191</v>
      </c>
      <c r="G44" s="294" t="s">
        <v>52</v>
      </c>
    </row>
    <row r="45" spans="1:7" ht="11.25">
      <c r="A45" s="127" t="s">
        <v>531</v>
      </c>
      <c r="B45" s="127" t="s">
        <v>532</v>
      </c>
      <c r="C45" s="138">
        <v>-2224</v>
      </c>
      <c r="D45" s="138">
        <v>648.98</v>
      </c>
      <c r="E45" s="138">
        <v>2560.38</v>
      </c>
      <c r="F45" s="138">
        <v>504.71</v>
      </c>
      <c r="G45" s="138">
        <v>2048.62</v>
      </c>
    </row>
    <row r="46" spans="1:7" s="198" customFormat="1" ht="11.25">
      <c r="A46" s="127"/>
      <c r="B46" s="127" t="s">
        <v>533</v>
      </c>
      <c r="C46" s="138">
        <v>1.2</v>
      </c>
      <c r="D46" s="138">
        <v>0</v>
      </c>
      <c r="E46" s="138">
        <v>0</v>
      </c>
      <c r="F46" s="138">
        <v>0</v>
      </c>
      <c r="G46" s="138">
        <v>0</v>
      </c>
    </row>
    <row r="47" spans="1:7" ht="11.25">
      <c r="A47" s="127" t="s">
        <v>534</v>
      </c>
      <c r="B47" s="127" t="s">
        <v>535</v>
      </c>
      <c r="C47" s="138">
        <v>0</v>
      </c>
      <c r="D47" s="138">
        <v>35497.86</v>
      </c>
      <c r="E47" s="138">
        <v>101910.17</v>
      </c>
      <c r="F47" s="138">
        <v>44710.8</v>
      </c>
      <c r="G47" s="138">
        <v>112618.84</v>
      </c>
    </row>
    <row r="48" spans="1:7" ht="11.25">
      <c r="A48" s="127" t="s">
        <v>536</v>
      </c>
      <c r="B48" s="127" t="s">
        <v>537</v>
      </c>
      <c r="C48" s="138">
        <v>27105528.02</v>
      </c>
      <c r="D48" s="138">
        <v>24403998.07</v>
      </c>
      <c r="E48" s="138">
        <v>31035527.47</v>
      </c>
      <c r="F48" s="138">
        <v>14224745.89</v>
      </c>
      <c r="G48" s="138">
        <v>37559487.05</v>
      </c>
    </row>
    <row r="49" spans="1:7" ht="11.25">
      <c r="A49" s="295"/>
      <c r="B49" s="295" t="s">
        <v>261</v>
      </c>
      <c r="C49" s="296">
        <f>SUM(C45:C48)</f>
        <v>27103305.22</v>
      </c>
      <c r="D49" s="296">
        <f>SUM(D45:D48)</f>
        <v>24440144.91</v>
      </c>
      <c r="E49" s="296">
        <f>SUM(E45:E48)</f>
        <v>31139998.02</v>
      </c>
      <c r="F49" s="296">
        <f>SUM(F45:F48)</f>
        <v>14269961.4</v>
      </c>
      <c r="G49" s="296">
        <f>SUM(G45:G48)</f>
        <v>37674154.51</v>
      </c>
    </row>
  </sheetData>
  <sheetProtection/>
  <dataValidations count="9">
    <dataValidation allowBlank="1" showInputMessage="1" showErrorMessage="1" prompt="Saldo final al 31 de diciembre de 2012." sqref="G44 G7:G31"/>
    <dataValidation allowBlank="1" showInputMessage="1" showErrorMessage="1" prompt="Corresponde al nombre o descripción de la cuenta de acuerdo al Plan de Cuentas emitido por el CONAC." sqref="B44 B7:B31"/>
    <dataValidation allowBlank="1" showInputMessage="1" showErrorMessage="1" prompt="Saldo final al 31 de diciembre de 2013." sqref="F44 F7:F31"/>
    <dataValidation allowBlank="1" showInputMessage="1" showErrorMessage="1" prompt="Saldo final al 31 de diciembre de 2014." sqref="E44 E7:E31"/>
    <dataValidation allowBlank="1" showInputMessage="1" showErrorMessage="1" prompt="Saldo final de la Cuenta Pública presentada (trimestral: 1er, 2do, 3ro. o 4to.)." sqref="C44 C7"/>
    <dataValidation allowBlank="1" showInputMessage="1" showErrorMessage="1" prompt="Saldo final al 31 de diciembre de 2015." sqref="D44 D7:D31"/>
    <dataValidation allowBlank="1" showInputMessage="1" showErrorMessage="1" prompt="Corresponde al número de la cuenta de acuerdo al Plan de Cuentas emitido por el CONAC." sqref="A44 A7"/>
    <dataValidation allowBlank="1" showInputMessage="1" showErrorMessage="1" prompt="Saldo final de la Información Financiera Trimestral que se presenta (trimestral: 1er, 2do, 3ro. o 4to.)." sqref="C8:C31"/>
    <dataValidation allowBlank="1" showInputMessage="1" showErrorMessage="1" prompt="Corresponde al número de la cuenta de acuerdo al Plan de Cuentas emitido por el CONAC (DOF 23/12/2015)." sqref="A8:A3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2" r:id="rId1"/>
  <ignoredErrors>
    <ignoredError sqref="G7 E7:F7" numberStoredAsText="1"/>
    <ignoredError sqref="D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0F0E5"/>
  </sheetPr>
  <dimension ref="A1:K186"/>
  <sheetViews>
    <sheetView zoomScaleSheetLayoutView="100" zoomScalePageLayoutView="0" workbookViewId="0" topLeftCell="C1">
      <selection activeCell="C1" sqref="C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43</v>
      </c>
      <c r="B1" s="3"/>
      <c r="I1" s="7"/>
    </row>
    <row r="2" spans="1:2" ht="11.25">
      <c r="A2" s="3" t="s">
        <v>232</v>
      </c>
      <c r="B2" s="3"/>
    </row>
    <row r="3" ht="11.25">
      <c r="J3" s="17"/>
    </row>
    <row r="4" ht="11.25">
      <c r="J4" s="17"/>
    </row>
    <row r="5" spans="1:9" ht="11.25" customHeight="1">
      <c r="A5" s="10" t="s">
        <v>176</v>
      </c>
      <c r="B5" s="11"/>
      <c r="E5" s="29"/>
      <c r="F5" s="29"/>
      <c r="I5" s="297" t="s">
        <v>53</v>
      </c>
    </row>
    <row r="6" spans="1:6" ht="11.25">
      <c r="A6" s="30"/>
      <c r="B6" s="30"/>
      <c r="C6" s="29"/>
      <c r="D6" s="29"/>
      <c r="E6" s="29"/>
      <c r="F6" s="29"/>
    </row>
    <row r="7" spans="1:9" ht="15" customHeight="1">
      <c r="A7" s="15" t="s">
        <v>46</v>
      </c>
      <c r="B7" s="16" t="s">
        <v>47</v>
      </c>
      <c r="C7" s="298" t="s">
        <v>54</v>
      </c>
      <c r="D7" s="298" t="s">
        <v>55</v>
      </c>
      <c r="E7" s="298" t="s">
        <v>56</v>
      </c>
      <c r="F7" s="298" t="s">
        <v>57</v>
      </c>
      <c r="G7" s="299" t="s">
        <v>58</v>
      </c>
      <c r="H7" s="278" t="s">
        <v>59</v>
      </c>
      <c r="I7" s="278" t="s">
        <v>60</v>
      </c>
    </row>
    <row r="8" spans="1:9" ht="11.25">
      <c r="A8" s="135"/>
      <c r="B8" s="140"/>
      <c r="C8" s="113"/>
      <c r="D8" s="114"/>
      <c r="E8" s="114"/>
      <c r="F8" s="114"/>
      <c r="G8" s="115"/>
      <c r="H8" s="119"/>
      <c r="I8" s="120"/>
    </row>
    <row r="9" spans="1:9" ht="15">
      <c r="A9" s="254">
        <v>112300001</v>
      </c>
      <c r="B9" s="37" t="s">
        <v>463</v>
      </c>
      <c r="C9" s="182">
        <v>336210.49</v>
      </c>
      <c r="D9" s="182">
        <v>207639.99</v>
      </c>
      <c r="E9" s="182">
        <v>128570.5</v>
      </c>
      <c r="F9"/>
      <c r="G9" s="182"/>
      <c r="H9" s="119"/>
      <c r="I9" s="120"/>
    </row>
    <row r="10" spans="1:9" ht="11.25">
      <c r="A10" s="135"/>
      <c r="B10" s="140"/>
      <c r="C10" s="116"/>
      <c r="D10" s="114"/>
      <c r="E10" s="114"/>
      <c r="F10" s="114"/>
      <c r="G10" s="115"/>
      <c r="H10" s="119"/>
      <c r="I10" s="120"/>
    </row>
    <row r="11" spans="1:9" ht="11.25">
      <c r="A11" s="128"/>
      <c r="B11" s="128" t="s">
        <v>262</v>
      </c>
      <c r="C11" s="296">
        <f>SUM(C8:C10)</f>
        <v>336210.49</v>
      </c>
      <c r="D11" s="296">
        <f>SUM(D8:D10)</f>
        <v>207639.99</v>
      </c>
      <c r="E11" s="296">
        <f>SUM(E8:E10)</f>
        <v>128570.5</v>
      </c>
      <c r="F11" s="296">
        <f>SUM(F8:F10)</f>
        <v>0</v>
      </c>
      <c r="G11" s="296">
        <f>SUM(G8:G10)</f>
        <v>0</v>
      </c>
      <c r="H11" s="123"/>
      <c r="I11" s="123"/>
    </row>
    <row r="12" spans="1:9" ht="11.25">
      <c r="A12" s="130"/>
      <c r="B12" s="130"/>
      <c r="C12" s="136"/>
      <c r="D12" s="136"/>
      <c r="E12" s="136"/>
      <c r="F12" s="136"/>
      <c r="G12" s="136"/>
      <c r="H12" s="130"/>
      <c r="I12" s="130"/>
    </row>
    <row r="13" spans="1:9" ht="11.25">
      <c r="A13" s="130"/>
      <c r="B13" s="130"/>
      <c r="C13" s="136"/>
      <c r="D13" s="136"/>
      <c r="E13" s="136"/>
      <c r="F13" s="136"/>
      <c r="G13" s="136"/>
      <c r="H13" s="130"/>
      <c r="I13" s="130"/>
    </row>
    <row r="14" spans="1:9" ht="11.25" customHeight="1">
      <c r="A14" s="10" t="s">
        <v>184</v>
      </c>
      <c r="B14" s="11"/>
      <c r="E14" s="29"/>
      <c r="F14" s="29"/>
      <c r="I14" s="297" t="s">
        <v>53</v>
      </c>
    </row>
    <row r="15" spans="1:6" ht="11.25">
      <c r="A15" s="30"/>
      <c r="B15" s="30"/>
      <c r="C15" s="29"/>
      <c r="D15" s="29"/>
      <c r="E15" s="29"/>
      <c r="F15" s="29"/>
    </row>
    <row r="16" spans="1:9" ht="15" customHeight="1">
      <c r="A16" s="15" t="s">
        <v>46</v>
      </c>
      <c r="B16" s="16" t="s">
        <v>47</v>
      </c>
      <c r="C16" s="298" t="s">
        <v>54</v>
      </c>
      <c r="D16" s="298" t="s">
        <v>55</v>
      </c>
      <c r="E16" s="298" t="s">
        <v>56</v>
      </c>
      <c r="F16" s="298" t="s">
        <v>57</v>
      </c>
      <c r="G16" s="299" t="s">
        <v>58</v>
      </c>
      <c r="H16" s="278" t="s">
        <v>59</v>
      </c>
      <c r="I16" s="278" t="s">
        <v>60</v>
      </c>
    </row>
    <row r="17" spans="1:9" ht="11.25">
      <c r="A17" s="131"/>
      <c r="B17" s="131"/>
      <c r="C17" s="113"/>
      <c r="D17" s="117"/>
      <c r="E17" s="117"/>
      <c r="F17" s="117"/>
      <c r="G17" s="117"/>
      <c r="H17" s="119"/>
      <c r="I17" s="119"/>
    </row>
    <row r="18" spans="1:9" ht="11.25">
      <c r="A18" s="131"/>
      <c r="B18" s="131"/>
      <c r="C18" s="113"/>
      <c r="D18" s="117"/>
      <c r="E18" s="117"/>
      <c r="F18" s="117"/>
      <c r="G18" s="117"/>
      <c r="H18" s="119"/>
      <c r="I18" s="119"/>
    </row>
    <row r="19" spans="1:9" ht="11.25">
      <c r="A19" s="131"/>
      <c r="B19" s="131"/>
      <c r="C19" s="113"/>
      <c r="D19" s="117"/>
      <c r="E19" s="117"/>
      <c r="F19" s="117"/>
      <c r="G19" s="117"/>
      <c r="H19" s="119"/>
      <c r="I19" s="119"/>
    </row>
    <row r="20" spans="1:9" ht="11.25">
      <c r="A20" s="131"/>
      <c r="B20" s="131"/>
      <c r="C20" s="113"/>
      <c r="D20" s="117"/>
      <c r="E20" s="117"/>
      <c r="F20" s="117"/>
      <c r="G20" s="117"/>
      <c r="H20" s="119"/>
      <c r="I20" s="119"/>
    </row>
    <row r="21" spans="1:9" ht="11.25">
      <c r="A21" s="141"/>
      <c r="B21" s="141" t="s">
        <v>263</v>
      </c>
      <c r="C21" s="123">
        <f>SUM(C17:C20)</f>
        <v>0</v>
      </c>
      <c r="D21" s="123">
        <f>SUM(D17:D20)</f>
        <v>0</v>
      </c>
      <c r="E21" s="123">
        <f>SUM(E17:E20)</f>
        <v>0</v>
      </c>
      <c r="F21" s="123">
        <f>SUM(F17:F20)</f>
        <v>0</v>
      </c>
      <c r="G21" s="123">
        <f>SUM(G17:G20)</f>
        <v>0</v>
      </c>
      <c r="H21" s="123"/>
      <c r="I21" s="123"/>
    </row>
    <row r="23" spans="3:7" s="211" customFormat="1" ht="11.25">
      <c r="C23" s="9"/>
      <c r="D23" s="9"/>
      <c r="E23" s="9"/>
      <c r="F23" s="9"/>
      <c r="G23" s="9"/>
    </row>
    <row r="24" spans="1:9" s="211" customFormat="1" ht="11.25">
      <c r="A24" s="10" t="s">
        <v>298</v>
      </c>
      <c r="B24" s="11"/>
      <c r="C24" s="9"/>
      <c r="D24" s="9"/>
      <c r="E24" s="29"/>
      <c r="F24" s="29"/>
      <c r="G24" s="9"/>
      <c r="I24" s="297" t="s">
        <v>53</v>
      </c>
    </row>
    <row r="25" spans="1:7" s="211" customFormat="1" ht="11.25">
      <c r="A25" s="30"/>
      <c r="B25" s="30"/>
      <c r="C25" s="29"/>
      <c r="D25" s="29"/>
      <c r="E25" s="29"/>
      <c r="F25" s="29"/>
      <c r="G25" s="9"/>
    </row>
    <row r="26" spans="1:9" s="211" customFormat="1" ht="11.25">
      <c r="A26" s="15" t="s">
        <v>46</v>
      </c>
      <c r="B26" s="16" t="s">
        <v>47</v>
      </c>
      <c r="C26" s="298" t="s">
        <v>54</v>
      </c>
      <c r="D26" s="298" t="s">
        <v>55</v>
      </c>
      <c r="E26" s="298" t="s">
        <v>56</v>
      </c>
      <c r="F26" s="298" t="s">
        <v>57</v>
      </c>
      <c r="G26" s="299" t="s">
        <v>58</v>
      </c>
      <c r="H26" s="278" t="s">
        <v>59</v>
      </c>
      <c r="I26" s="278" t="s">
        <v>60</v>
      </c>
    </row>
    <row r="27" spans="1:9" s="211" customFormat="1" ht="11.25">
      <c r="A27" s="131"/>
      <c r="B27" s="131"/>
      <c r="C27" s="113"/>
      <c r="D27" s="117"/>
      <c r="E27" s="117"/>
      <c r="F27" s="117"/>
      <c r="G27" s="117"/>
      <c r="H27" s="119"/>
      <c r="I27" s="119"/>
    </row>
    <row r="28" spans="1:9" s="211" customFormat="1" ht="11.25">
      <c r="A28" s="131"/>
      <c r="B28" s="131"/>
      <c r="C28" s="113"/>
      <c r="D28" s="117"/>
      <c r="E28" s="117"/>
      <c r="F28" s="117"/>
      <c r="G28" s="117"/>
      <c r="H28" s="119"/>
      <c r="I28" s="119"/>
    </row>
    <row r="29" spans="1:9" s="211" customFormat="1" ht="11.25">
      <c r="A29" s="131"/>
      <c r="B29" s="131"/>
      <c r="C29" s="113"/>
      <c r="D29" s="117"/>
      <c r="E29" s="117"/>
      <c r="F29" s="117"/>
      <c r="G29" s="117"/>
      <c r="H29" s="119"/>
      <c r="I29" s="119"/>
    </row>
    <row r="30" spans="1:9" s="211" customFormat="1" ht="11.25">
      <c r="A30" s="131"/>
      <c r="B30" s="131"/>
      <c r="C30" s="113"/>
      <c r="D30" s="117"/>
      <c r="E30" s="117"/>
      <c r="F30" s="117"/>
      <c r="G30" s="117"/>
      <c r="H30" s="119"/>
      <c r="I30" s="119"/>
    </row>
    <row r="31" spans="1:9" s="211" customFormat="1" ht="11.25">
      <c r="A31" s="141"/>
      <c r="B31" s="141" t="s">
        <v>299</v>
      </c>
      <c r="C31" s="123">
        <f>SUM(C27:C30)</f>
        <v>0</v>
      </c>
      <c r="D31" s="123">
        <f>SUM(D27:D30)</f>
        <v>0</v>
      </c>
      <c r="E31" s="123">
        <f>SUM(E27:E30)</f>
        <v>0</v>
      </c>
      <c r="F31" s="123">
        <f>SUM(F27:F30)</f>
        <v>0</v>
      </c>
      <c r="G31" s="123">
        <f>SUM(G27:G30)</f>
        <v>0</v>
      </c>
      <c r="H31" s="123"/>
      <c r="I31" s="123"/>
    </row>
    <row r="32" spans="3:7" s="211" customFormat="1" ht="11.25">
      <c r="C32" s="9"/>
      <c r="D32" s="9"/>
      <c r="E32" s="9"/>
      <c r="F32" s="9"/>
      <c r="G32" s="9"/>
    </row>
    <row r="33" spans="3:7" s="211" customFormat="1" ht="11.25">
      <c r="C33" s="9"/>
      <c r="D33" s="9"/>
      <c r="E33" s="9"/>
      <c r="F33" s="9"/>
      <c r="G33" s="9"/>
    </row>
    <row r="34" spans="1:9" s="211" customFormat="1" ht="11.25">
      <c r="A34" s="10" t="s">
        <v>300</v>
      </c>
      <c r="B34" s="11"/>
      <c r="C34" s="9"/>
      <c r="D34" s="9"/>
      <c r="E34" s="29"/>
      <c r="F34" s="29"/>
      <c r="G34" s="9"/>
      <c r="I34" s="297" t="s">
        <v>53</v>
      </c>
    </row>
    <row r="35" spans="1:7" s="211" customFormat="1" ht="11.25">
      <c r="A35" s="30"/>
      <c r="B35" s="30"/>
      <c r="C35" s="29"/>
      <c r="D35" s="29"/>
      <c r="E35" s="29"/>
      <c r="F35" s="29"/>
      <c r="G35" s="9"/>
    </row>
    <row r="36" spans="1:9" s="211" customFormat="1" ht="11.25">
      <c r="A36" s="15" t="s">
        <v>46</v>
      </c>
      <c r="B36" s="16" t="s">
        <v>47</v>
      </c>
      <c r="C36" s="298" t="s">
        <v>54</v>
      </c>
      <c r="D36" s="298" t="s">
        <v>55</v>
      </c>
      <c r="E36" s="298" t="s">
        <v>56</v>
      </c>
      <c r="F36" s="298" t="s">
        <v>57</v>
      </c>
      <c r="G36" s="299" t="s">
        <v>58</v>
      </c>
      <c r="H36" s="278" t="s">
        <v>59</v>
      </c>
      <c r="I36" s="278" t="s">
        <v>60</v>
      </c>
    </row>
    <row r="37" spans="1:9" s="211" customFormat="1" ht="11.25">
      <c r="A37" s="131"/>
      <c r="B37" s="131"/>
      <c r="C37" s="113"/>
      <c r="D37" s="117"/>
      <c r="E37" s="117"/>
      <c r="F37" s="117"/>
      <c r="G37" s="117"/>
      <c r="H37" s="119"/>
      <c r="I37" s="119"/>
    </row>
    <row r="38" spans="1:9" s="211" customFormat="1" ht="11.25">
      <c r="A38" s="131"/>
      <c r="B38" s="131"/>
      <c r="C38" s="113"/>
      <c r="D38" s="117"/>
      <c r="E38" s="117"/>
      <c r="F38" s="117"/>
      <c r="G38" s="117"/>
      <c r="H38" s="119"/>
      <c r="I38" s="119"/>
    </row>
    <row r="39" spans="1:9" s="211" customFormat="1" ht="11.25">
      <c r="A39" s="131"/>
      <c r="B39" s="131"/>
      <c r="C39" s="113"/>
      <c r="D39" s="117"/>
      <c r="E39" s="117"/>
      <c r="F39" s="117"/>
      <c r="G39" s="117"/>
      <c r="H39" s="119"/>
      <c r="I39" s="119"/>
    </row>
    <row r="40" spans="1:9" s="211" customFormat="1" ht="11.25">
      <c r="A40" s="131"/>
      <c r="B40" s="131"/>
      <c r="C40" s="113"/>
      <c r="D40" s="117"/>
      <c r="E40" s="117"/>
      <c r="F40" s="117"/>
      <c r="G40" s="117"/>
      <c r="H40" s="119"/>
      <c r="I40" s="119"/>
    </row>
    <row r="41" spans="1:9" s="211" customFormat="1" ht="11.25">
      <c r="A41" s="141"/>
      <c r="B41" s="141" t="s">
        <v>301</v>
      </c>
      <c r="C41" s="123">
        <f>SUM(C37:C40)</f>
        <v>0</v>
      </c>
      <c r="D41" s="123">
        <f>SUM(D37:D40)</f>
        <v>0</v>
      </c>
      <c r="E41" s="123">
        <f>SUM(E37:E40)</f>
        <v>0</v>
      </c>
      <c r="F41" s="123">
        <f>SUM(F37:F40)</f>
        <v>0</v>
      </c>
      <c r="G41" s="123">
        <f>SUM(G37:G40)</f>
        <v>0</v>
      </c>
      <c r="H41" s="123"/>
      <c r="I41" s="123"/>
    </row>
    <row r="42" spans="3:7" s="211" customFormat="1" ht="11.25">
      <c r="C42" s="9"/>
      <c r="D42" s="9"/>
      <c r="E42" s="9"/>
      <c r="F42" s="9"/>
      <c r="G42" s="9"/>
    </row>
    <row r="43" spans="3:7" s="211" customFormat="1" ht="11.25">
      <c r="C43" s="9"/>
      <c r="D43" s="9"/>
      <c r="E43" s="9"/>
      <c r="F43" s="9"/>
      <c r="G43" s="9"/>
    </row>
    <row r="44" spans="1:9" s="211" customFormat="1" ht="11.25">
      <c r="A44" s="10" t="s">
        <v>302</v>
      </c>
      <c r="B44" s="11"/>
      <c r="C44" s="9"/>
      <c r="D44" s="9"/>
      <c r="E44" s="29"/>
      <c r="F44" s="29"/>
      <c r="G44" s="9"/>
      <c r="I44" s="297" t="s">
        <v>53</v>
      </c>
    </row>
    <row r="45" spans="1:7" s="211" customFormat="1" ht="11.25">
      <c r="A45" s="30"/>
      <c r="B45" s="30"/>
      <c r="C45" s="29"/>
      <c r="D45" s="29"/>
      <c r="E45" s="29"/>
      <c r="F45" s="29"/>
      <c r="G45" s="9"/>
    </row>
    <row r="46" spans="1:9" s="211" customFormat="1" ht="11.25">
      <c r="A46" s="15" t="s">
        <v>46</v>
      </c>
      <c r="B46" s="16" t="s">
        <v>47</v>
      </c>
      <c r="C46" s="298" t="s">
        <v>54</v>
      </c>
      <c r="D46" s="298" t="s">
        <v>55</v>
      </c>
      <c r="E46" s="298" t="s">
        <v>56</v>
      </c>
      <c r="F46" s="298" t="s">
        <v>57</v>
      </c>
      <c r="G46" s="299" t="s">
        <v>58</v>
      </c>
      <c r="H46" s="278" t="s">
        <v>59</v>
      </c>
      <c r="I46" s="278" t="s">
        <v>60</v>
      </c>
    </row>
    <row r="47" spans="1:9" s="211" customFormat="1" ht="11.25">
      <c r="A47" s="254">
        <v>113100001</v>
      </c>
      <c r="B47" s="37" t="s">
        <v>464</v>
      </c>
      <c r="C47" s="182">
        <v>217156.02</v>
      </c>
      <c r="D47" s="182">
        <v>217156.02</v>
      </c>
      <c r="E47" s="117"/>
      <c r="F47" s="117"/>
      <c r="G47" s="117"/>
      <c r="H47" s="119"/>
      <c r="I47" s="119"/>
    </row>
    <row r="48" spans="1:9" s="211" customFormat="1" ht="11.25">
      <c r="A48" s="254">
        <v>113400001</v>
      </c>
      <c r="B48" s="37" t="s">
        <v>465</v>
      </c>
      <c r="C48" s="182">
        <v>8425893.94</v>
      </c>
      <c r="D48" s="182">
        <v>8425893.94</v>
      </c>
      <c r="E48" s="117"/>
      <c r="F48" s="117"/>
      <c r="G48" s="117"/>
      <c r="H48" s="119"/>
      <c r="I48" s="119"/>
    </row>
    <row r="49" spans="1:9" s="211" customFormat="1" ht="11.25">
      <c r="A49" s="131"/>
      <c r="B49" s="131"/>
      <c r="C49" s="113"/>
      <c r="D49" s="117"/>
      <c r="E49" s="117"/>
      <c r="F49" s="117"/>
      <c r="G49" s="117"/>
      <c r="H49" s="119"/>
      <c r="I49" s="119"/>
    </row>
    <row r="50" spans="1:9" s="198" customFormat="1" ht="11.25">
      <c r="A50" s="131"/>
      <c r="B50" s="131"/>
      <c r="C50" s="113"/>
      <c r="D50" s="117"/>
      <c r="E50" s="117"/>
      <c r="F50" s="117"/>
      <c r="G50" s="117"/>
      <c r="H50" s="119"/>
      <c r="I50" s="119"/>
    </row>
    <row r="51" spans="1:9" s="198" customFormat="1" ht="11.25">
      <c r="A51" s="141"/>
      <c r="B51" s="141" t="s">
        <v>303</v>
      </c>
      <c r="C51" s="123">
        <f>SUM(C47:C50)</f>
        <v>8643049.959999999</v>
      </c>
      <c r="D51" s="123">
        <f>SUM(D47:D50)</f>
        <v>8643049.959999999</v>
      </c>
      <c r="E51" s="123">
        <f>SUM(E47:E50)</f>
        <v>0</v>
      </c>
      <c r="F51" s="123">
        <f>SUM(F47:F50)</f>
        <v>0</v>
      </c>
      <c r="G51" s="123">
        <f>SUM(G47:G50)</f>
        <v>0</v>
      </c>
      <c r="H51" s="123"/>
      <c r="I51" s="123"/>
    </row>
    <row r="52" spans="1:7" s="198" customFormat="1" ht="11.25">
      <c r="A52" s="30"/>
      <c r="B52" s="30"/>
      <c r="C52" s="29"/>
      <c r="D52" s="29"/>
      <c r="E52" s="29"/>
      <c r="F52" s="29"/>
      <c r="G52" s="9"/>
    </row>
    <row r="53" spans="1:7" s="211" customFormat="1" ht="11.25">
      <c r="A53" s="30"/>
      <c r="B53" s="30"/>
      <c r="C53" s="29"/>
      <c r="D53" s="29"/>
      <c r="E53" s="29"/>
      <c r="F53" s="29"/>
      <c r="G53" s="9"/>
    </row>
    <row r="54" spans="1:7" s="211" customFormat="1" ht="11.25">
      <c r="A54" s="10" t="s">
        <v>302</v>
      </c>
      <c r="B54" s="11"/>
      <c r="C54" s="29"/>
      <c r="D54" s="29"/>
      <c r="E54" s="29"/>
      <c r="F54" s="29"/>
      <c r="G54" s="9"/>
    </row>
    <row r="55" spans="1:7" s="211" customFormat="1" ht="11.25">
      <c r="A55" s="30"/>
      <c r="B55" s="30"/>
      <c r="C55" s="29"/>
      <c r="D55" s="29"/>
      <c r="E55" s="29"/>
      <c r="F55" s="29"/>
      <c r="G55" s="9"/>
    </row>
    <row r="56" spans="1:9" s="198" customFormat="1" ht="11.25">
      <c r="A56" s="15" t="s">
        <v>46</v>
      </c>
      <c r="B56" s="16" t="s">
        <v>47</v>
      </c>
      <c r="C56" s="298" t="s">
        <v>54</v>
      </c>
      <c r="D56" s="298" t="s">
        <v>55</v>
      </c>
      <c r="E56" s="298" t="s">
        <v>56</v>
      </c>
      <c r="F56" s="298" t="s">
        <v>57</v>
      </c>
      <c r="G56" s="299" t="s">
        <v>58</v>
      </c>
      <c r="H56" s="278" t="s">
        <v>59</v>
      </c>
      <c r="I56" s="278" t="s">
        <v>60</v>
      </c>
    </row>
    <row r="57" spans="1:9" s="198" customFormat="1" ht="11.25">
      <c r="A57" s="131"/>
      <c r="B57" s="131"/>
      <c r="C57" s="113"/>
      <c r="D57" s="117"/>
      <c r="E57" s="117"/>
      <c r="F57" s="117"/>
      <c r="G57" s="117"/>
      <c r="H57" s="119"/>
      <c r="I57" s="119"/>
    </row>
    <row r="58" spans="1:9" s="198" customFormat="1" ht="11.25">
      <c r="A58" s="131"/>
      <c r="B58" s="131"/>
      <c r="C58" s="113"/>
      <c r="D58" s="117"/>
      <c r="E58" s="117"/>
      <c r="F58" s="117"/>
      <c r="G58" s="117"/>
      <c r="H58" s="119"/>
      <c r="I58" s="119"/>
    </row>
    <row r="59" spans="1:9" s="198" customFormat="1" ht="11.25">
      <c r="A59" s="131"/>
      <c r="B59" s="131"/>
      <c r="C59" s="113"/>
      <c r="D59" s="117"/>
      <c r="E59" s="117"/>
      <c r="F59" s="117"/>
      <c r="G59" s="117"/>
      <c r="H59" s="119"/>
      <c r="I59" s="119"/>
    </row>
    <row r="60" spans="1:9" s="198" customFormat="1" ht="11.25">
      <c r="A60" s="131"/>
      <c r="B60" s="131"/>
      <c r="C60" s="113"/>
      <c r="D60" s="117"/>
      <c r="E60" s="117"/>
      <c r="F60" s="117"/>
      <c r="G60" s="117"/>
      <c r="H60" s="119"/>
      <c r="I60" s="119"/>
    </row>
    <row r="61" spans="1:9" s="198" customFormat="1" ht="11.25">
      <c r="A61" s="141"/>
      <c r="B61" s="141" t="s">
        <v>264</v>
      </c>
      <c r="C61" s="123">
        <f>SUM(C57:C60)</f>
        <v>0</v>
      </c>
      <c r="D61" s="123">
        <f>SUM(D57:D60)</f>
        <v>0</v>
      </c>
      <c r="E61" s="123">
        <f>SUM(E57:E60)</f>
        <v>0</v>
      </c>
      <c r="F61" s="123">
        <f>SUM(F57:F60)</f>
        <v>0</v>
      </c>
      <c r="G61" s="123">
        <f>SUM(G57:G60)</f>
        <v>0</v>
      </c>
      <c r="H61" s="123"/>
      <c r="I61" s="123"/>
    </row>
    <row r="62" spans="3:7" s="198" customFormat="1" ht="11.25">
      <c r="C62" s="9"/>
      <c r="D62" s="9"/>
      <c r="E62" s="9"/>
      <c r="F62" s="9"/>
      <c r="G62" s="9"/>
    </row>
    <row r="63" spans="3:7" s="198" customFormat="1" ht="11.25">
      <c r="C63" s="9"/>
      <c r="D63" s="9"/>
      <c r="E63" s="9"/>
      <c r="F63" s="9"/>
      <c r="G63" s="9"/>
    </row>
    <row r="64" spans="1:9" s="198" customFormat="1" ht="11.25">
      <c r="A64" s="10" t="s">
        <v>304</v>
      </c>
      <c r="B64" s="11"/>
      <c r="C64" s="300"/>
      <c r="D64" s="9"/>
      <c r="E64" s="29"/>
      <c r="F64" s="29"/>
      <c r="G64" s="9"/>
      <c r="I64" s="297" t="s">
        <v>53</v>
      </c>
    </row>
    <row r="65" spans="1:7" s="198" customFormat="1" ht="11.25">
      <c r="A65" s="30"/>
      <c r="B65" s="30"/>
      <c r="C65" s="29"/>
      <c r="D65" s="29"/>
      <c r="E65" s="29"/>
      <c r="F65" s="29"/>
      <c r="G65" s="9"/>
    </row>
    <row r="66" spans="1:9" s="198" customFormat="1" ht="11.25">
      <c r="A66" s="15" t="s">
        <v>46</v>
      </c>
      <c r="B66" s="16" t="s">
        <v>47</v>
      </c>
      <c r="C66" s="298" t="s">
        <v>54</v>
      </c>
      <c r="D66" s="298" t="s">
        <v>55</v>
      </c>
      <c r="E66" s="298" t="s">
        <v>56</v>
      </c>
      <c r="F66" s="298" t="s">
        <v>57</v>
      </c>
      <c r="G66" s="299" t="s">
        <v>58</v>
      </c>
      <c r="H66" s="278" t="s">
        <v>59</v>
      </c>
      <c r="I66" s="278" t="s">
        <v>60</v>
      </c>
    </row>
    <row r="67" spans="1:9" s="198" customFormat="1" ht="11.25">
      <c r="A67" s="254">
        <v>122100001</v>
      </c>
      <c r="B67" s="37" t="s">
        <v>466</v>
      </c>
      <c r="C67" s="182">
        <v>491129.33</v>
      </c>
      <c r="D67" s="182">
        <v>491129.33</v>
      </c>
      <c r="E67" s="117"/>
      <c r="F67" s="117"/>
      <c r="G67" s="117"/>
      <c r="H67" s="119"/>
      <c r="I67" s="119"/>
    </row>
    <row r="68" spans="1:9" s="198" customFormat="1" ht="11.25">
      <c r="A68" s="131"/>
      <c r="B68" s="131"/>
      <c r="C68" s="113"/>
      <c r="D68" s="117"/>
      <c r="E68" s="117"/>
      <c r="F68" s="117"/>
      <c r="G68" s="117"/>
      <c r="H68" s="119"/>
      <c r="I68" s="119"/>
    </row>
    <row r="69" spans="1:11" s="198" customFormat="1" ht="11.25">
      <c r="A69" s="131"/>
      <c r="B69" s="131"/>
      <c r="C69" s="113"/>
      <c r="D69" s="117"/>
      <c r="E69" s="117"/>
      <c r="F69" s="117"/>
      <c r="G69" s="117"/>
      <c r="H69" s="119"/>
      <c r="I69" s="119"/>
      <c r="K69" s="9"/>
    </row>
    <row r="70" spans="1:11" s="198" customFormat="1" ht="11.25">
      <c r="A70" s="141"/>
      <c r="B70" s="141" t="s">
        <v>305</v>
      </c>
      <c r="C70" s="123">
        <f>SUM(C67:C69)</f>
        <v>491129.33</v>
      </c>
      <c r="D70" s="123">
        <f>SUM(D67:D69)</f>
        <v>491129.33</v>
      </c>
      <c r="E70" s="123">
        <f>SUM(E67:E69)</f>
        <v>0</v>
      </c>
      <c r="F70" s="123">
        <f>SUM(F67:F69)</f>
        <v>0</v>
      </c>
      <c r="G70" s="123">
        <f>SUM(G67:G69)</f>
        <v>0</v>
      </c>
      <c r="H70" s="123"/>
      <c r="I70" s="123"/>
      <c r="K70" s="9"/>
    </row>
    <row r="71" spans="3:7" s="198" customFormat="1" ht="11.25">
      <c r="C71" s="9"/>
      <c r="D71" s="9"/>
      <c r="E71" s="9"/>
      <c r="F71" s="9"/>
      <c r="G71" s="9"/>
    </row>
    <row r="72" spans="3:7" s="198" customFormat="1" ht="11.25">
      <c r="C72" s="9"/>
      <c r="D72" s="9"/>
      <c r="E72" s="9"/>
      <c r="F72" s="9"/>
      <c r="G72" s="9"/>
    </row>
    <row r="73" spans="1:9" s="198" customFormat="1" ht="11.25">
      <c r="A73" s="10" t="s">
        <v>306</v>
      </c>
      <c r="B73" s="11"/>
      <c r="C73" s="9"/>
      <c r="D73" s="9"/>
      <c r="E73" s="29"/>
      <c r="F73" s="29"/>
      <c r="G73" s="9"/>
      <c r="I73" s="297" t="s">
        <v>53</v>
      </c>
    </row>
    <row r="74" spans="1:7" s="198" customFormat="1" ht="11.25">
      <c r="A74" s="30"/>
      <c r="B74" s="30"/>
      <c r="C74" s="29"/>
      <c r="D74" s="29"/>
      <c r="E74" s="29"/>
      <c r="F74" s="29"/>
      <c r="G74" s="9"/>
    </row>
    <row r="75" spans="1:9" s="198" customFormat="1" ht="11.25">
      <c r="A75" s="15" t="s">
        <v>46</v>
      </c>
      <c r="B75" s="16" t="s">
        <v>47</v>
      </c>
      <c r="C75" s="298" t="s">
        <v>54</v>
      </c>
      <c r="D75" s="298" t="s">
        <v>55</v>
      </c>
      <c r="E75" s="298" t="s">
        <v>56</v>
      </c>
      <c r="F75" s="298" t="s">
        <v>57</v>
      </c>
      <c r="G75" s="299" t="s">
        <v>58</v>
      </c>
      <c r="H75" s="278" t="s">
        <v>59</v>
      </c>
      <c r="I75" s="278" t="s">
        <v>60</v>
      </c>
    </row>
    <row r="76" spans="1:9" s="198" customFormat="1" ht="11.25">
      <c r="A76" s="131"/>
      <c r="B76" s="131"/>
      <c r="C76" s="113"/>
      <c r="D76" s="117"/>
      <c r="E76" s="117"/>
      <c r="F76" s="117"/>
      <c r="G76" s="117"/>
      <c r="H76" s="119"/>
      <c r="I76" s="119"/>
    </row>
    <row r="77" spans="1:9" s="198" customFormat="1" ht="11.25">
      <c r="A77" s="131"/>
      <c r="B77" s="131"/>
      <c r="C77" s="113"/>
      <c r="D77" s="117"/>
      <c r="E77" s="117"/>
      <c r="F77" s="117"/>
      <c r="G77" s="117"/>
      <c r="H77" s="119"/>
      <c r="I77" s="119"/>
    </row>
    <row r="78" spans="1:9" s="198" customFormat="1" ht="11.25">
      <c r="A78" s="131"/>
      <c r="B78" s="131"/>
      <c r="C78" s="113"/>
      <c r="D78" s="117"/>
      <c r="E78" s="117"/>
      <c r="F78" s="117"/>
      <c r="G78" s="117"/>
      <c r="H78" s="119"/>
      <c r="I78" s="119"/>
    </row>
    <row r="79" spans="1:9" s="198" customFormat="1" ht="11.25">
      <c r="A79" s="131"/>
      <c r="B79" s="131"/>
      <c r="C79" s="113"/>
      <c r="D79" s="117"/>
      <c r="E79" s="117"/>
      <c r="F79" s="117"/>
      <c r="G79" s="117"/>
      <c r="H79" s="119"/>
      <c r="I79" s="119"/>
    </row>
    <row r="80" spans="1:9" s="198" customFormat="1" ht="11.25">
      <c r="A80" s="141"/>
      <c r="B80" s="141" t="s">
        <v>307</v>
      </c>
      <c r="C80" s="123">
        <f>SUM(C76:C79)</f>
        <v>0</v>
      </c>
      <c r="D80" s="123">
        <f>SUM(D76:D79)</f>
        <v>0</v>
      </c>
      <c r="E80" s="123">
        <f>SUM(E76:E79)</f>
        <v>0</v>
      </c>
      <c r="F80" s="123">
        <f>SUM(F76:F79)</f>
        <v>0</v>
      </c>
      <c r="G80" s="123">
        <f>SUM(G76:G79)</f>
        <v>0</v>
      </c>
      <c r="H80" s="123"/>
      <c r="I80" s="123"/>
    </row>
    <row r="81" spans="3:7" s="198" customFormat="1" ht="11.25">
      <c r="C81" s="9"/>
      <c r="D81" s="9"/>
      <c r="E81" s="9"/>
      <c r="F81" s="9"/>
      <c r="G81" s="9"/>
    </row>
    <row r="82" spans="3:7" s="198" customFormat="1" ht="11.25">
      <c r="C82" s="9"/>
      <c r="D82" s="9"/>
      <c r="E82" s="9"/>
      <c r="F82" s="9"/>
      <c r="G82" s="9"/>
    </row>
    <row r="83" spans="1:9" s="198" customFormat="1" ht="11.25">
      <c r="A83" s="10" t="s">
        <v>308</v>
      </c>
      <c r="B83" s="11"/>
      <c r="C83" s="9"/>
      <c r="D83" s="9"/>
      <c r="E83" s="29"/>
      <c r="F83" s="29"/>
      <c r="G83" s="9"/>
      <c r="I83" s="297" t="s">
        <v>53</v>
      </c>
    </row>
    <row r="84" spans="1:7" s="198" customFormat="1" ht="11.25">
      <c r="A84" s="30"/>
      <c r="B84" s="30"/>
      <c r="C84" s="29"/>
      <c r="D84" s="29"/>
      <c r="E84" s="29"/>
      <c r="F84" s="29"/>
      <c r="G84" s="9"/>
    </row>
    <row r="85" spans="1:9" s="198" customFormat="1" ht="11.25">
      <c r="A85" s="15" t="s">
        <v>46</v>
      </c>
      <c r="B85" s="16" t="s">
        <v>47</v>
      </c>
      <c r="C85" s="298" t="s">
        <v>54</v>
      </c>
      <c r="D85" s="298" t="s">
        <v>55</v>
      </c>
      <c r="E85" s="298" t="s">
        <v>56</v>
      </c>
      <c r="F85" s="298" t="s">
        <v>57</v>
      </c>
      <c r="G85" s="299" t="s">
        <v>58</v>
      </c>
      <c r="H85" s="278" t="s">
        <v>59</v>
      </c>
      <c r="I85" s="278" t="s">
        <v>60</v>
      </c>
    </row>
    <row r="86" spans="1:11" s="198" customFormat="1" ht="11.25">
      <c r="A86" s="131"/>
      <c r="B86" s="131"/>
      <c r="C86" s="113"/>
      <c r="D86" s="117"/>
      <c r="E86" s="117"/>
      <c r="F86" s="117"/>
      <c r="G86" s="117"/>
      <c r="H86" s="119"/>
      <c r="I86" s="119"/>
      <c r="K86" s="9"/>
    </row>
    <row r="87" spans="1:11" s="198" customFormat="1" ht="11.25">
      <c r="A87" s="131"/>
      <c r="B87" s="131"/>
      <c r="C87" s="113"/>
      <c r="D87" s="117"/>
      <c r="E87" s="117"/>
      <c r="F87" s="117"/>
      <c r="G87" s="117"/>
      <c r="H87" s="119"/>
      <c r="I87" s="119"/>
      <c r="K87" s="9"/>
    </row>
    <row r="88" spans="1:9" s="198" customFormat="1" ht="11.25">
      <c r="A88" s="131"/>
      <c r="B88" s="131"/>
      <c r="C88" s="113"/>
      <c r="D88" s="117"/>
      <c r="E88" s="117"/>
      <c r="F88" s="117"/>
      <c r="G88" s="117"/>
      <c r="H88" s="119"/>
      <c r="I88" s="119"/>
    </row>
    <row r="89" spans="1:9" s="198" customFormat="1" ht="11.25">
      <c r="A89" s="131"/>
      <c r="B89" s="131"/>
      <c r="C89" s="113"/>
      <c r="D89" s="117"/>
      <c r="E89" s="117"/>
      <c r="F89" s="117"/>
      <c r="G89" s="117"/>
      <c r="H89" s="119"/>
      <c r="I89" s="119"/>
    </row>
    <row r="90" spans="1:9" s="198" customFormat="1" ht="11.25">
      <c r="A90" s="141"/>
      <c r="B90" s="141" t="s">
        <v>309</v>
      </c>
      <c r="C90" s="123">
        <f>SUM(C86:C89)</f>
        <v>0</v>
      </c>
      <c r="D90" s="123">
        <f>SUM(D86:D89)</f>
        <v>0</v>
      </c>
      <c r="E90" s="123">
        <f>SUM(E86:E89)</f>
        <v>0</v>
      </c>
      <c r="F90" s="123">
        <f>SUM(F86:F89)</f>
        <v>0</v>
      </c>
      <c r="G90" s="123">
        <f>SUM(G86:G89)</f>
        <v>0</v>
      </c>
      <c r="H90" s="123"/>
      <c r="I90" s="123"/>
    </row>
    <row r="91" spans="3:7" s="198" customFormat="1" ht="11.25">
      <c r="C91" s="9"/>
      <c r="D91" s="9"/>
      <c r="E91" s="9"/>
      <c r="F91" s="9"/>
      <c r="G91" s="9"/>
    </row>
    <row r="92" spans="3:9" s="198" customFormat="1" ht="11.25">
      <c r="C92" s="9"/>
      <c r="D92" s="9"/>
      <c r="E92" s="9"/>
      <c r="F92" s="9"/>
      <c r="G92" s="9"/>
      <c r="I92" s="302"/>
    </row>
    <row r="93" spans="1:9" s="198" customFormat="1" ht="11.25">
      <c r="A93" s="10" t="s">
        <v>310</v>
      </c>
      <c r="B93" s="11"/>
      <c r="C93" s="9"/>
      <c r="D93" s="9"/>
      <c r="E93" s="29"/>
      <c r="F93" s="29"/>
      <c r="G93" s="9"/>
      <c r="I93" s="301" t="s">
        <v>53</v>
      </c>
    </row>
    <row r="94" spans="1:7" s="198" customFormat="1" ht="11.25">
      <c r="A94" s="30"/>
      <c r="B94" s="30"/>
      <c r="C94" s="29"/>
      <c r="D94" s="29"/>
      <c r="E94" s="29"/>
      <c r="F94" s="29"/>
      <c r="G94" s="9"/>
    </row>
    <row r="95" spans="1:9" s="198" customFormat="1" ht="11.25">
      <c r="A95" s="15" t="s">
        <v>46</v>
      </c>
      <c r="B95" s="16" t="s">
        <v>47</v>
      </c>
      <c r="C95" s="298" t="s">
        <v>54</v>
      </c>
      <c r="D95" s="298" t="s">
        <v>55</v>
      </c>
      <c r="E95" s="298" t="s">
        <v>56</v>
      </c>
      <c r="F95" s="298" t="s">
        <v>57</v>
      </c>
      <c r="G95" s="299" t="s">
        <v>58</v>
      </c>
      <c r="H95" s="278" t="s">
        <v>59</v>
      </c>
      <c r="I95" s="278" t="s">
        <v>60</v>
      </c>
    </row>
    <row r="96" spans="1:9" s="198" customFormat="1" ht="11.25">
      <c r="A96" s="131"/>
      <c r="B96" s="131"/>
      <c r="C96" s="113"/>
      <c r="D96" s="117"/>
      <c r="E96" s="117"/>
      <c r="F96" s="117"/>
      <c r="G96" s="117"/>
      <c r="H96" s="119"/>
      <c r="I96" s="119"/>
    </row>
    <row r="97" spans="1:9" s="198" customFormat="1" ht="11.25">
      <c r="A97" s="131"/>
      <c r="B97" s="131"/>
      <c r="C97" s="113"/>
      <c r="D97" s="117"/>
      <c r="E97" s="117"/>
      <c r="F97" s="117"/>
      <c r="G97" s="117"/>
      <c r="H97" s="119"/>
      <c r="I97" s="119"/>
    </row>
    <row r="98" spans="1:9" s="198" customFormat="1" ht="11.25">
      <c r="A98" s="131"/>
      <c r="B98" s="131"/>
      <c r="C98" s="113"/>
      <c r="D98" s="117"/>
      <c r="E98" s="117"/>
      <c r="F98" s="117"/>
      <c r="G98" s="117"/>
      <c r="H98" s="119"/>
      <c r="I98" s="119"/>
    </row>
    <row r="99" spans="1:9" s="198" customFormat="1" ht="11.25">
      <c r="A99" s="131"/>
      <c r="B99" s="131"/>
      <c r="C99" s="113"/>
      <c r="D99" s="117"/>
      <c r="E99" s="117"/>
      <c r="F99" s="117"/>
      <c r="G99" s="117"/>
      <c r="H99" s="119"/>
      <c r="I99" s="119"/>
    </row>
    <row r="100" spans="1:9" s="198" customFormat="1" ht="11.25">
      <c r="A100" s="141"/>
      <c r="B100" s="141" t="s">
        <v>311</v>
      </c>
      <c r="C100" s="123">
        <f>SUM(C96:C99)</f>
        <v>0</v>
      </c>
      <c r="D100" s="123">
        <f>SUM(D96:D99)</f>
        <v>0</v>
      </c>
      <c r="E100" s="123">
        <f>SUM(E96:E99)</f>
        <v>0</v>
      </c>
      <c r="F100" s="123">
        <f>SUM(F96:F99)</f>
        <v>0</v>
      </c>
      <c r="G100" s="123">
        <f>SUM(G96:G99)</f>
        <v>0</v>
      </c>
      <c r="H100" s="123"/>
      <c r="I100" s="123"/>
    </row>
    <row r="101" spans="3:7" s="198" customFormat="1" ht="11.25">
      <c r="C101" s="9"/>
      <c r="D101" s="9"/>
      <c r="E101" s="9"/>
      <c r="F101" s="9"/>
      <c r="G101" s="9"/>
    </row>
    <row r="102" spans="3:7" s="198" customFormat="1" ht="11.25">
      <c r="C102" s="9"/>
      <c r="D102" s="9"/>
      <c r="E102" s="9"/>
      <c r="F102" s="9"/>
      <c r="G102" s="9"/>
    </row>
    <row r="103" spans="3:7" s="198" customFormat="1" ht="11.25">
      <c r="C103" s="9"/>
      <c r="D103" s="9"/>
      <c r="E103" s="9"/>
      <c r="F103" s="9"/>
      <c r="G103" s="9"/>
    </row>
    <row r="104" spans="3:7" s="198" customFormat="1" ht="11.25">
      <c r="C104" s="9"/>
      <c r="D104" s="9"/>
      <c r="E104" s="9"/>
      <c r="F104" s="9"/>
      <c r="G104" s="9"/>
    </row>
    <row r="105" spans="3:7" s="198" customFormat="1" ht="11.25">
      <c r="C105" s="9"/>
      <c r="D105" s="9"/>
      <c r="E105" s="9"/>
      <c r="F105" s="9"/>
      <c r="G105" s="9"/>
    </row>
    <row r="106" spans="3:7" s="198" customFormat="1" ht="11.25">
      <c r="C106" s="9"/>
      <c r="D106" s="9"/>
      <c r="E106" s="9"/>
      <c r="F106" s="9"/>
      <c r="G106" s="9"/>
    </row>
    <row r="107" spans="3:7" s="198" customFormat="1" ht="11.25">
      <c r="C107" s="9"/>
      <c r="D107" s="9"/>
      <c r="E107" s="9"/>
      <c r="F107" s="9"/>
      <c r="G107" s="9"/>
    </row>
    <row r="108" spans="3:7" s="198" customFormat="1" ht="11.25">
      <c r="C108" s="9"/>
      <c r="D108" s="9"/>
      <c r="E108" s="9"/>
      <c r="F108" s="9"/>
      <c r="G108" s="9"/>
    </row>
    <row r="109" spans="3:7" s="198" customFormat="1" ht="11.25">
      <c r="C109" s="9"/>
      <c r="D109" s="9"/>
      <c r="E109" s="9"/>
      <c r="F109" s="9"/>
      <c r="G109" s="9"/>
    </row>
    <row r="110" spans="3:7" s="198" customFormat="1" ht="11.25">
      <c r="C110" s="9"/>
      <c r="D110" s="9"/>
      <c r="E110" s="9"/>
      <c r="F110" s="9"/>
      <c r="G110" s="9"/>
    </row>
    <row r="111" spans="3:7" s="198" customFormat="1" ht="11.25">
      <c r="C111" s="9"/>
      <c r="D111" s="9"/>
      <c r="E111" s="9"/>
      <c r="F111" s="9"/>
      <c r="G111" s="9"/>
    </row>
    <row r="112" spans="3:7" s="198" customFormat="1" ht="11.25">
      <c r="C112" s="9"/>
      <c r="D112" s="9"/>
      <c r="E112" s="9"/>
      <c r="F112" s="9"/>
      <c r="G112" s="9"/>
    </row>
    <row r="113" spans="3:7" s="198" customFormat="1" ht="11.25">
      <c r="C113" s="9"/>
      <c r="D113" s="9"/>
      <c r="E113" s="9"/>
      <c r="F113" s="9"/>
      <c r="G113" s="9"/>
    </row>
    <row r="114" spans="3:7" s="198" customFormat="1" ht="11.25">
      <c r="C114" s="9"/>
      <c r="D114" s="9"/>
      <c r="E114" s="9"/>
      <c r="F114" s="9"/>
      <c r="G114" s="9"/>
    </row>
    <row r="115" spans="3:7" s="198" customFormat="1" ht="11.25">
      <c r="C115" s="9"/>
      <c r="D115" s="9"/>
      <c r="E115" s="9"/>
      <c r="F115" s="9"/>
      <c r="G115" s="9"/>
    </row>
    <row r="116" spans="3:7" s="198" customFormat="1" ht="11.25">
      <c r="C116" s="9"/>
      <c r="D116" s="9"/>
      <c r="E116" s="9"/>
      <c r="F116" s="9"/>
      <c r="G116" s="9"/>
    </row>
    <row r="117" spans="3:7" s="198" customFormat="1" ht="11.25">
      <c r="C117" s="9"/>
      <c r="D117" s="9"/>
      <c r="E117" s="9"/>
      <c r="F117" s="9"/>
      <c r="G117" s="9"/>
    </row>
    <row r="118" spans="3:7" s="198" customFormat="1" ht="11.25">
      <c r="C118" s="9"/>
      <c r="D118" s="9"/>
      <c r="E118" s="9"/>
      <c r="F118" s="9"/>
      <c r="G118" s="9"/>
    </row>
    <row r="119" spans="3:7" s="198" customFormat="1" ht="11.25">
      <c r="C119" s="9"/>
      <c r="D119" s="9"/>
      <c r="E119" s="9"/>
      <c r="F119" s="9"/>
      <c r="G119" s="9"/>
    </row>
    <row r="120" spans="3:7" s="198" customFormat="1" ht="11.25">
      <c r="C120" s="9"/>
      <c r="D120" s="9"/>
      <c r="E120" s="9"/>
      <c r="F120" s="9"/>
      <c r="G120" s="9"/>
    </row>
    <row r="121" spans="3:7" s="198" customFormat="1" ht="11.25">
      <c r="C121" s="9"/>
      <c r="D121" s="9"/>
      <c r="E121" s="9"/>
      <c r="F121" s="9"/>
      <c r="G121" s="9"/>
    </row>
    <row r="122" spans="3:7" s="198" customFormat="1" ht="11.25">
      <c r="C122" s="9"/>
      <c r="D122" s="9"/>
      <c r="E122" s="9"/>
      <c r="F122" s="9"/>
      <c r="G122" s="9"/>
    </row>
    <row r="123" spans="3:7" s="198" customFormat="1" ht="11.25">
      <c r="C123" s="9"/>
      <c r="D123" s="9"/>
      <c r="E123" s="9"/>
      <c r="F123" s="9"/>
      <c r="G123" s="9"/>
    </row>
    <row r="124" spans="3:7" s="198" customFormat="1" ht="11.25">
      <c r="C124" s="9"/>
      <c r="D124" s="9"/>
      <c r="E124" s="9"/>
      <c r="F124" s="9"/>
      <c r="G124" s="9"/>
    </row>
    <row r="125" spans="3:7" s="198" customFormat="1" ht="11.25">
      <c r="C125" s="9"/>
      <c r="D125" s="9"/>
      <c r="E125" s="9"/>
      <c r="F125" s="9"/>
      <c r="G125" s="9"/>
    </row>
    <row r="126" spans="3:7" s="198" customFormat="1" ht="11.25">
      <c r="C126" s="9"/>
      <c r="D126" s="9"/>
      <c r="E126" s="9"/>
      <c r="F126" s="9"/>
      <c r="G126" s="9"/>
    </row>
    <row r="127" spans="3:7" s="198" customFormat="1" ht="11.25">
      <c r="C127" s="9"/>
      <c r="D127" s="9"/>
      <c r="E127" s="9"/>
      <c r="F127" s="9"/>
      <c r="G127" s="9"/>
    </row>
    <row r="128" spans="3:7" s="198" customFormat="1" ht="11.25">
      <c r="C128" s="9"/>
      <c r="D128" s="9"/>
      <c r="E128" s="9"/>
      <c r="F128" s="9"/>
      <c r="G128" s="9"/>
    </row>
    <row r="129" spans="3:7" s="198" customFormat="1" ht="11.25">
      <c r="C129" s="9"/>
      <c r="D129" s="9"/>
      <c r="E129" s="9"/>
      <c r="F129" s="9"/>
      <c r="G129" s="9"/>
    </row>
    <row r="130" spans="3:7" s="198" customFormat="1" ht="11.25">
      <c r="C130" s="9"/>
      <c r="D130" s="9"/>
      <c r="E130" s="9"/>
      <c r="F130" s="9"/>
      <c r="G130" s="9"/>
    </row>
    <row r="131" spans="3:7" s="198" customFormat="1" ht="11.25">
      <c r="C131" s="9"/>
      <c r="D131" s="9"/>
      <c r="E131" s="9"/>
      <c r="F131" s="9"/>
      <c r="G131" s="9"/>
    </row>
    <row r="132" spans="3:7" s="198" customFormat="1" ht="11.25">
      <c r="C132" s="9"/>
      <c r="D132" s="9"/>
      <c r="E132" s="9"/>
      <c r="F132" s="9"/>
      <c r="G132" s="9"/>
    </row>
    <row r="133" spans="3:7" s="198" customFormat="1" ht="11.25">
      <c r="C133" s="9"/>
      <c r="D133" s="9"/>
      <c r="E133" s="9"/>
      <c r="F133" s="9"/>
      <c r="G133" s="9"/>
    </row>
    <row r="134" spans="3:7" s="198" customFormat="1" ht="11.25">
      <c r="C134" s="9"/>
      <c r="D134" s="9"/>
      <c r="E134" s="9"/>
      <c r="F134" s="9"/>
      <c r="G134" s="9"/>
    </row>
    <row r="135" spans="3:7" s="198" customFormat="1" ht="11.25">
      <c r="C135" s="9"/>
      <c r="D135" s="9"/>
      <c r="E135" s="9"/>
      <c r="F135" s="9"/>
      <c r="G135" s="9"/>
    </row>
    <row r="136" spans="3:7" s="198" customFormat="1" ht="11.25">
      <c r="C136" s="9"/>
      <c r="D136" s="9"/>
      <c r="E136" s="9"/>
      <c r="F136" s="9"/>
      <c r="G136" s="9"/>
    </row>
    <row r="137" spans="3:7" s="198" customFormat="1" ht="11.25">
      <c r="C137" s="9"/>
      <c r="D137" s="9"/>
      <c r="E137" s="9"/>
      <c r="F137" s="9"/>
      <c r="G137" s="9"/>
    </row>
    <row r="138" spans="3:7" s="198" customFormat="1" ht="11.25">
      <c r="C138" s="9"/>
      <c r="D138" s="9"/>
      <c r="E138" s="9"/>
      <c r="F138" s="9"/>
      <c r="G138" s="9"/>
    </row>
    <row r="139" spans="3:7" s="198" customFormat="1" ht="11.25">
      <c r="C139" s="9"/>
      <c r="D139" s="9"/>
      <c r="E139" s="9"/>
      <c r="F139" s="9"/>
      <c r="G139" s="9"/>
    </row>
    <row r="140" spans="3:7" s="198" customFormat="1" ht="11.25">
      <c r="C140" s="9"/>
      <c r="D140" s="9"/>
      <c r="E140" s="9"/>
      <c r="F140" s="9"/>
      <c r="G140" s="9"/>
    </row>
    <row r="141" spans="3:7" s="198" customFormat="1" ht="11.25">
      <c r="C141" s="9"/>
      <c r="D141" s="9"/>
      <c r="E141" s="9"/>
      <c r="F141" s="9"/>
      <c r="G141" s="9"/>
    </row>
    <row r="142" spans="3:7" s="198" customFormat="1" ht="11.25">
      <c r="C142" s="9"/>
      <c r="D142" s="9"/>
      <c r="E142" s="9"/>
      <c r="F142" s="9"/>
      <c r="G142" s="9"/>
    </row>
    <row r="143" spans="3:7" s="198" customFormat="1" ht="11.25">
      <c r="C143" s="9"/>
      <c r="D143" s="9"/>
      <c r="E143" s="9"/>
      <c r="F143" s="9"/>
      <c r="G143" s="9"/>
    </row>
    <row r="144" spans="3:7" s="198" customFormat="1" ht="11.25">
      <c r="C144" s="9"/>
      <c r="D144" s="9"/>
      <c r="E144" s="9"/>
      <c r="F144" s="9"/>
      <c r="G144" s="9"/>
    </row>
    <row r="145" spans="3:7" s="198" customFormat="1" ht="11.25">
      <c r="C145" s="9"/>
      <c r="D145" s="9"/>
      <c r="E145" s="9"/>
      <c r="F145" s="9"/>
      <c r="G145" s="9"/>
    </row>
    <row r="146" spans="3:7" s="198" customFormat="1" ht="11.25">
      <c r="C146" s="9"/>
      <c r="D146" s="9"/>
      <c r="E146" s="9"/>
      <c r="F146" s="9"/>
      <c r="G146" s="9"/>
    </row>
    <row r="147" spans="3:7" s="198" customFormat="1" ht="11.25">
      <c r="C147" s="9"/>
      <c r="D147" s="9"/>
      <c r="E147" s="9"/>
      <c r="F147" s="9"/>
      <c r="G147" s="9"/>
    </row>
    <row r="148" spans="3:7" s="198" customFormat="1" ht="11.25">
      <c r="C148" s="9"/>
      <c r="D148" s="9"/>
      <c r="E148" s="9"/>
      <c r="F148" s="9"/>
      <c r="G148" s="9"/>
    </row>
    <row r="149" spans="3:7" s="198" customFormat="1" ht="11.25">
      <c r="C149" s="9"/>
      <c r="D149" s="9"/>
      <c r="E149" s="9"/>
      <c r="F149" s="9"/>
      <c r="G149" s="9"/>
    </row>
    <row r="150" spans="3:7" s="198" customFormat="1" ht="11.25">
      <c r="C150" s="9"/>
      <c r="D150" s="9"/>
      <c r="E150" s="9"/>
      <c r="F150" s="9"/>
      <c r="G150" s="9"/>
    </row>
    <row r="151" spans="3:7" s="198" customFormat="1" ht="11.25">
      <c r="C151" s="9"/>
      <c r="D151" s="9"/>
      <c r="E151" s="9"/>
      <c r="F151" s="9"/>
      <c r="G151" s="9"/>
    </row>
    <row r="152" spans="3:7" s="198" customFormat="1" ht="11.25">
      <c r="C152" s="9"/>
      <c r="D152" s="9"/>
      <c r="E152" s="9"/>
      <c r="F152" s="9"/>
      <c r="G152" s="9"/>
    </row>
    <row r="153" spans="3:7" s="198" customFormat="1" ht="11.25">
      <c r="C153" s="9"/>
      <c r="D153" s="9"/>
      <c r="E153" s="9"/>
      <c r="F153" s="9"/>
      <c r="G153" s="9"/>
    </row>
    <row r="154" spans="3:7" s="198" customFormat="1" ht="11.25">
      <c r="C154" s="9"/>
      <c r="D154" s="9"/>
      <c r="E154" s="9"/>
      <c r="F154" s="9"/>
      <c r="G154" s="9"/>
    </row>
    <row r="155" spans="3:7" s="198" customFormat="1" ht="11.25">
      <c r="C155" s="9"/>
      <c r="D155" s="9"/>
      <c r="E155" s="9"/>
      <c r="F155" s="9"/>
      <c r="G155" s="9"/>
    </row>
    <row r="156" spans="3:7" s="198" customFormat="1" ht="11.25">
      <c r="C156" s="9"/>
      <c r="D156" s="9"/>
      <c r="E156" s="9"/>
      <c r="F156" s="9"/>
      <c r="G156" s="9"/>
    </row>
    <row r="157" spans="3:7" s="198" customFormat="1" ht="11.25">
      <c r="C157" s="9"/>
      <c r="D157" s="9"/>
      <c r="E157" s="9"/>
      <c r="F157" s="9"/>
      <c r="G157" s="9"/>
    </row>
    <row r="158" spans="3:7" s="198" customFormat="1" ht="11.25">
      <c r="C158" s="9"/>
      <c r="D158" s="9"/>
      <c r="E158" s="9"/>
      <c r="F158" s="9"/>
      <c r="G158" s="9"/>
    </row>
    <row r="159" spans="3:7" s="198" customFormat="1" ht="11.25">
      <c r="C159" s="9"/>
      <c r="D159" s="9"/>
      <c r="E159" s="9"/>
      <c r="F159" s="9"/>
      <c r="G159" s="9"/>
    </row>
    <row r="160" spans="3:7" s="198" customFormat="1" ht="11.25">
      <c r="C160" s="9"/>
      <c r="D160" s="9"/>
      <c r="E160" s="9"/>
      <c r="F160" s="9"/>
      <c r="G160" s="9"/>
    </row>
    <row r="161" spans="3:7" s="198" customFormat="1" ht="11.25">
      <c r="C161" s="9"/>
      <c r="D161" s="9"/>
      <c r="E161" s="9"/>
      <c r="F161" s="9"/>
      <c r="G161" s="9"/>
    </row>
    <row r="162" spans="3:7" s="198" customFormat="1" ht="11.25">
      <c r="C162" s="9"/>
      <c r="D162" s="9"/>
      <c r="E162" s="9"/>
      <c r="F162" s="9"/>
      <c r="G162" s="9"/>
    </row>
    <row r="163" spans="3:7" s="198" customFormat="1" ht="11.25">
      <c r="C163" s="9"/>
      <c r="D163" s="9"/>
      <c r="E163" s="9"/>
      <c r="F163" s="9"/>
      <c r="G163" s="9"/>
    </row>
    <row r="164" spans="3:7" s="198" customFormat="1" ht="11.25">
      <c r="C164" s="9"/>
      <c r="D164" s="9"/>
      <c r="E164" s="9"/>
      <c r="F164" s="9"/>
      <c r="G164" s="9"/>
    </row>
    <row r="165" spans="3:7" s="198" customFormat="1" ht="11.25">
      <c r="C165" s="9"/>
      <c r="D165" s="9"/>
      <c r="E165" s="9"/>
      <c r="F165" s="9"/>
      <c r="G165" s="9"/>
    </row>
    <row r="166" spans="3:7" s="198" customFormat="1" ht="11.25">
      <c r="C166" s="9"/>
      <c r="D166" s="9"/>
      <c r="E166" s="9"/>
      <c r="F166" s="9"/>
      <c r="G166" s="9"/>
    </row>
    <row r="167" spans="3:7" s="198" customFormat="1" ht="11.25">
      <c r="C167" s="9"/>
      <c r="D167" s="9"/>
      <c r="E167" s="9"/>
      <c r="F167" s="9"/>
      <c r="G167" s="9"/>
    </row>
    <row r="168" spans="3:7" s="198" customFormat="1" ht="11.25">
      <c r="C168" s="9"/>
      <c r="D168" s="9"/>
      <c r="E168" s="9"/>
      <c r="F168" s="9"/>
      <c r="G168" s="9"/>
    </row>
    <row r="169" spans="3:7" s="198" customFormat="1" ht="11.25">
      <c r="C169" s="9"/>
      <c r="D169" s="9"/>
      <c r="E169" s="9"/>
      <c r="F169" s="9"/>
      <c r="G169" s="9"/>
    </row>
    <row r="170" spans="3:7" s="198" customFormat="1" ht="11.25">
      <c r="C170" s="9"/>
      <c r="D170" s="9"/>
      <c r="E170" s="9"/>
      <c r="F170" s="9"/>
      <c r="G170" s="9"/>
    </row>
    <row r="171" spans="3:7" s="198" customFormat="1" ht="11.25">
      <c r="C171" s="9"/>
      <c r="D171" s="9"/>
      <c r="E171" s="9"/>
      <c r="F171" s="9"/>
      <c r="G171" s="9"/>
    </row>
    <row r="172" spans="3:7" s="198" customFormat="1" ht="11.25">
      <c r="C172" s="9"/>
      <c r="D172" s="9"/>
      <c r="E172" s="9"/>
      <c r="F172" s="9"/>
      <c r="G172" s="9"/>
    </row>
    <row r="173" spans="3:7" s="198" customFormat="1" ht="11.25">
      <c r="C173" s="9"/>
      <c r="D173" s="9"/>
      <c r="E173" s="9"/>
      <c r="F173" s="9"/>
      <c r="G173" s="9"/>
    </row>
    <row r="174" spans="3:7" s="198" customFormat="1" ht="11.25">
      <c r="C174" s="9"/>
      <c r="D174" s="9"/>
      <c r="E174" s="9"/>
      <c r="F174" s="9"/>
      <c r="G174" s="9"/>
    </row>
    <row r="175" spans="3:7" s="198" customFormat="1" ht="11.25">
      <c r="C175" s="9"/>
      <c r="D175" s="9"/>
      <c r="E175" s="9"/>
      <c r="F175" s="9"/>
      <c r="G175" s="9"/>
    </row>
    <row r="176" spans="3:7" s="198" customFormat="1" ht="11.25">
      <c r="C176" s="9"/>
      <c r="D176" s="9"/>
      <c r="E176" s="9"/>
      <c r="F176" s="9"/>
      <c r="G176" s="9"/>
    </row>
    <row r="177" spans="3:7" s="198" customFormat="1" ht="11.25">
      <c r="C177" s="9"/>
      <c r="D177" s="9"/>
      <c r="E177" s="9"/>
      <c r="F177" s="9"/>
      <c r="G177" s="9"/>
    </row>
    <row r="178" spans="3:7" s="198" customFormat="1" ht="11.25">
      <c r="C178" s="9"/>
      <c r="D178" s="9"/>
      <c r="E178" s="9"/>
      <c r="F178" s="9"/>
      <c r="G178" s="9"/>
    </row>
    <row r="179" spans="3:7" s="198" customFormat="1" ht="11.25">
      <c r="C179" s="9"/>
      <c r="D179" s="9"/>
      <c r="E179" s="9"/>
      <c r="F179" s="9"/>
      <c r="G179" s="9"/>
    </row>
    <row r="180" spans="3:7" s="198" customFormat="1" ht="11.25">
      <c r="C180" s="9"/>
      <c r="D180" s="9"/>
      <c r="E180" s="9"/>
      <c r="F180" s="9"/>
      <c r="G180" s="9"/>
    </row>
    <row r="181" spans="1:8" ht="11.25">
      <c r="A181" s="31"/>
      <c r="B181" s="31"/>
      <c r="C181" s="32"/>
      <c r="D181" s="32"/>
      <c r="E181" s="32"/>
      <c r="F181" s="32"/>
      <c r="G181" s="32"/>
      <c r="H181" s="31"/>
    </row>
    <row r="182" spans="1:2" ht="11.25">
      <c r="A182" s="199"/>
      <c r="B182" s="200"/>
    </row>
    <row r="183" spans="1:2" ht="11.25">
      <c r="A183" s="199"/>
      <c r="B183" s="200"/>
    </row>
    <row r="184" spans="1:2" ht="11.25">
      <c r="A184" s="199"/>
      <c r="B184" s="200"/>
    </row>
    <row r="185" spans="1:2" ht="11.25">
      <c r="A185" s="199"/>
      <c r="B185" s="200"/>
    </row>
    <row r="186" spans="1:2" ht="11.25">
      <c r="A186" s="199"/>
      <c r="B186" s="200"/>
    </row>
  </sheetData>
  <sheetProtection/>
  <dataValidations count="10">
    <dataValidation allowBlank="1" showInputMessage="1" showErrorMessage="1" prompt="Indicar si el deudor ya sobrepasó el plazo estipulado para pago, 90, 180 o 365 días." sqref="I75 I85 I95 I66 I16 I56 I26 I36 I46 I7"/>
    <dataValidation allowBlank="1" showInputMessage="1" showErrorMessage="1" prompt="Informar sobre caraterísticas cualitativas de la cuenta, ejemplo: acciones implementadas para su recuperación, causas de la demora en su recuperación." sqref="H75 H85 H95 H66 H16 H56 H26 H36 H46 H7"/>
    <dataValidation allowBlank="1" showInputMessage="1" showErrorMessage="1" prompt="Importe de la cuentas por cobrar con vencimiento mayor a 365 días." sqref="G75 G85 G95 G66 G16 G56 G26 G36 G46 G7"/>
    <dataValidation allowBlank="1" showInputMessage="1" showErrorMessage="1" prompt="Importe de la cuentas por cobrar con fecha de vencimiento de 181 a 365 días." sqref="F75 F85 F95 F66 F16 F56 F26 F36 F46 F7"/>
    <dataValidation allowBlank="1" showInputMessage="1" showErrorMessage="1" prompt="Importe de la cuentas por cobrar con fecha de vencimiento de 91 a 180 días." sqref="E75 E85 E95 E66 E16 E56 E26 E36 E46 E7"/>
    <dataValidation allowBlank="1" showInputMessage="1" showErrorMessage="1" prompt="Importe de la cuentas por cobrar con fecha de vencimiento de 1 a 90 días." sqref="D75 D85 D95 D66 D16 D56 D26 D36 D46 D7"/>
    <dataValidation allowBlank="1" showInputMessage="1" showErrorMessage="1" prompt="Corresponde al nombre o descripción de la cuenta de acuerdo al Plan de Cuentas emitido por el CONAC." sqref="B75 B85 B95 B66 B16 B56 B26 B36 B46 B7"/>
    <dataValidation allowBlank="1" showInputMessage="1" showErrorMessage="1" prompt="Saldo final del periodo de la cuenta pública presentada, el cual debe coincidir con la suma de las columnas de 90, 180, 365 y más de 365 días (trimestral: 1er, 2do, 3ro. o 4to.)." sqref="C75 C85 C95 C66 C56"/>
    <dataValidation allowBlank="1" showInputMessage="1" showErrorMessage="1" prompt="Corresponde al número de la cuenta de acuerdo al Plan de Cuentas emitido por el CONAC. Excepto cuentas por cobrar de contribuciones o fideicomisos que se encuentran dentro de inversiones financieras..." sqref="A75 A85 A95 A66 A16 A26 A36 A46 A56 A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6 C26 C36 C46 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D2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43</v>
      </c>
      <c r="B1" s="3"/>
      <c r="D1" s="7"/>
    </row>
    <row r="2" spans="1:2" ht="11.25">
      <c r="A2" s="3" t="s">
        <v>232</v>
      </c>
      <c r="B2" s="3"/>
    </row>
    <row r="5" spans="1:4" s="27" customFormat="1" ht="11.25" customHeight="1">
      <c r="A5" s="291" t="s">
        <v>61</v>
      </c>
      <c r="B5" s="202"/>
      <c r="C5" s="33"/>
      <c r="D5" s="303" t="s">
        <v>62</v>
      </c>
    </row>
    <row r="6" spans="1:4" ht="11.25">
      <c r="A6" s="34"/>
      <c r="B6" s="34"/>
      <c r="C6" s="35"/>
      <c r="D6" s="36"/>
    </row>
    <row r="7" spans="1:4" ht="15" customHeight="1">
      <c r="A7" s="277" t="s">
        <v>46</v>
      </c>
      <c r="B7" s="278" t="s">
        <v>47</v>
      </c>
      <c r="C7" s="292" t="s">
        <v>48</v>
      </c>
      <c r="D7" s="304" t="s">
        <v>63</v>
      </c>
    </row>
    <row r="8" spans="1:4" ht="11.25">
      <c r="A8" s="131" t="s">
        <v>357</v>
      </c>
      <c r="B8" s="119" t="s">
        <v>358</v>
      </c>
      <c r="C8" s="117">
        <v>0</v>
      </c>
      <c r="D8" s="250" t="s">
        <v>359</v>
      </c>
    </row>
    <row r="9" spans="1:4" s="211" customFormat="1" ht="11.25">
      <c r="A9" s="131" t="s">
        <v>360</v>
      </c>
      <c r="B9" s="119" t="s">
        <v>361</v>
      </c>
      <c r="C9" s="117">
        <v>0</v>
      </c>
      <c r="D9" s="250" t="s">
        <v>359</v>
      </c>
    </row>
    <row r="10" spans="1:4" s="211" customFormat="1" ht="11.25">
      <c r="A10" s="131" t="s">
        <v>362</v>
      </c>
      <c r="B10" s="119" t="s">
        <v>363</v>
      </c>
      <c r="C10" s="117">
        <v>0</v>
      </c>
      <c r="D10" s="250" t="s">
        <v>359</v>
      </c>
    </row>
    <row r="11" spans="1:4" s="211" customFormat="1" ht="22.5">
      <c r="A11" s="131" t="s">
        <v>364</v>
      </c>
      <c r="B11" s="119" t="s">
        <v>365</v>
      </c>
      <c r="C11" s="117">
        <v>0</v>
      </c>
      <c r="D11" s="250" t="s">
        <v>359</v>
      </c>
    </row>
    <row r="12" spans="1:4" ht="11.25">
      <c r="A12" s="131" t="s">
        <v>366</v>
      </c>
      <c r="B12" s="119" t="s">
        <v>367</v>
      </c>
      <c r="C12" s="117">
        <v>0</v>
      </c>
      <c r="D12" s="250" t="s">
        <v>359</v>
      </c>
    </row>
    <row r="13" spans="1:4" ht="11.25">
      <c r="A13" s="131"/>
      <c r="B13" s="119"/>
      <c r="C13" s="117"/>
      <c r="D13" s="119"/>
    </row>
    <row r="14" spans="1:4" ht="11.25">
      <c r="A14" s="131"/>
      <c r="B14" s="119"/>
      <c r="C14" s="117"/>
      <c r="D14" s="119"/>
    </row>
    <row r="15" spans="1:4" ht="11.25">
      <c r="A15" s="131"/>
      <c r="B15" s="119"/>
      <c r="C15" s="117"/>
      <c r="D15" s="119"/>
    </row>
    <row r="16" spans="1:4" ht="11.25">
      <c r="A16" s="305"/>
      <c r="B16" s="305" t="s">
        <v>254</v>
      </c>
      <c r="C16" s="289">
        <f>SUM(C8:C15)</f>
        <v>0</v>
      </c>
      <c r="D16" s="143"/>
    </row>
    <row r="17" spans="1:4" ht="11.25">
      <c r="A17" s="130"/>
      <c r="B17" s="130"/>
      <c r="C17" s="136"/>
      <c r="D17" s="130"/>
    </row>
    <row r="18" spans="1:4" ht="11.25">
      <c r="A18" s="130"/>
      <c r="B18" s="130"/>
      <c r="C18" s="136"/>
      <c r="D18" s="130"/>
    </row>
    <row r="19" spans="1:4" s="27" customFormat="1" ht="11.25" customHeight="1">
      <c r="A19" s="291" t="s">
        <v>64</v>
      </c>
      <c r="B19" s="130"/>
      <c r="C19" s="33"/>
      <c r="D19" s="303" t="s">
        <v>62</v>
      </c>
    </row>
    <row r="20" spans="1:4" ht="11.25">
      <c r="A20" s="34"/>
      <c r="B20" s="34"/>
      <c r="C20" s="35"/>
      <c r="D20" s="36"/>
    </row>
    <row r="21" spans="1:4" ht="15" customHeight="1">
      <c r="A21" s="277" t="s">
        <v>46</v>
      </c>
      <c r="B21" s="278" t="s">
        <v>47</v>
      </c>
      <c r="C21" s="292" t="s">
        <v>48</v>
      </c>
      <c r="D21" s="304" t="s">
        <v>63</v>
      </c>
    </row>
    <row r="22" spans="1:4" ht="11.25">
      <c r="A22" s="135" t="s">
        <v>368</v>
      </c>
      <c r="B22" s="140" t="s">
        <v>369</v>
      </c>
      <c r="C22" s="251">
        <v>10507165.08</v>
      </c>
      <c r="D22" s="250" t="s">
        <v>359</v>
      </c>
    </row>
    <row r="23" spans="1:4" s="207" customFormat="1" ht="11.25">
      <c r="A23" s="135"/>
      <c r="B23" s="140"/>
      <c r="C23" s="117"/>
      <c r="D23" s="119"/>
    </row>
    <row r="24" spans="1:4" s="207" customFormat="1" ht="11.25">
      <c r="A24" s="135"/>
      <c r="B24" s="140"/>
      <c r="C24" s="117"/>
      <c r="D24" s="119"/>
    </row>
    <row r="25" spans="1:4" ht="11.25">
      <c r="A25" s="135"/>
      <c r="B25" s="140"/>
      <c r="C25" s="117"/>
      <c r="D25" s="119"/>
    </row>
    <row r="26" spans="1:4" ht="11.25">
      <c r="A26" s="295"/>
      <c r="B26" s="295" t="s">
        <v>255</v>
      </c>
      <c r="C26" s="286">
        <f>SUM(C22:C25)</f>
        <v>10507165.08</v>
      </c>
      <c r="D26" s="143"/>
    </row>
    <row r="28" ht="11.25">
      <c r="B28" s="8">
        <f>+UPPER(B17)</f>
      </c>
    </row>
  </sheetData>
  <sheetProtection/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G18"/>
  <sheetViews>
    <sheetView zoomScaleSheetLayoutView="100" zoomScalePageLayoutView="0" workbookViewId="0" topLeftCell="C1">
      <selection activeCell="C7" sqref="C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1875" style="8" customWidth="1"/>
  </cols>
  <sheetData>
    <row r="1" spans="1:7" s="27" customFormat="1" ht="11.25" customHeight="1">
      <c r="A1" s="38" t="s">
        <v>43</v>
      </c>
      <c r="B1" s="38"/>
      <c r="C1" s="212"/>
      <c r="D1" s="38"/>
      <c r="E1" s="38"/>
      <c r="F1" s="38"/>
      <c r="G1" s="39"/>
    </row>
    <row r="2" spans="1:7" s="27" customFormat="1" ht="11.25" customHeight="1">
      <c r="A2" s="38" t="s">
        <v>232</v>
      </c>
      <c r="B2" s="38"/>
      <c r="C2" s="212"/>
      <c r="D2" s="38"/>
      <c r="E2" s="38"/>
      <c r="F2" s="38"/>
      <c r="G2" s="38"/>
    </row>
    <row r="5" spans="1:7" ht="11.25" customHeight="1">
      <c r="A5" s="10" t="s">
        <v>65</v>
      </c>
      <c r="B5" s="10"/>
      <c r="G5" s="276" t="s">
        <v>66</v>
      </c>
    </row>
    <row r="6" spans="1:7" ht="11.25">
      <c r="A6" s="210"/>
      <c r="B6" s="210"/>
      <c r="C6" s="51"/>
      <c r="D6" s="210"/>
      <c r="E6" s="210"/>
      <c r="F6" s="210"/>
      <c r="G6" s="210"/>
    </row>
    <row r="7" spans="1:7" ht="15" customHeight="1">
      <c r="A7" s="15" t="s">
        <v>46</v>
      </c>
      <c r="B7" s="16" t="s">
        <v>47</v>
      </c>
      <c r="C7" s="279" t="s">
        <v>48</v>
      </c>
      <c r="D7" s="280" t="s">
        <v>49</v>
      </c>
      <c r="E7" s="280" t="s">
        <v>67</v>
      </c>
      <c r="F7" s="278" t="s">
        <v>68</v>
      </c>
      <c r="G7" s="278" t="s">
        <v>69</v>
      </c>
    </row>
    <row r="8" spans="1:7" ht="11.25">
      <c r="A8" s="143"/>
      <c r="B8" s="143"/>
      <c r="C8" s="113"/>
      <c r="D8" s="144"/>
      <c r="E8" s="145"/>
      <c r="F8" s="143"/>
      <c r="G8" s="143"/>
    </row>
    <row r="9" spans="1:7" s="211" customFormat="1" ht="11.25">
      <c r="A9" s="143"/>
      <c r="B9" s="143"/>
      <c r="C9" s="113"/>
      <c r="D9" s="145"/>
      <c r="E9" s="145"/>
      <c r="F9" s="143"/>
      <c r="G9" s="143"/>
    </row>
    <row r="10" spans="1:7" s="211" customFormat="1" ht="11.25">
      <c r="A10" s="143"/>
      <c r="B10" s="143"/>
      <c r="C10" s="113"/>
      <c r="D10" s="145"/>
      <c r="E10" s="145"/>
      <c r="F10" s="143"/>
      <c r="G10" s="143"/>
    </row>
    <row r="11" spans="1:7" s="211" customFormat="1" ht="11.25">
      <c r="A11" s="143"/>
      <c r="B11" s="143"/>
      <c r="C11" s="113"/>
      <c r="D11" s="145"/>
      <c r="E11" s="145"/>
      <c r="F11" s="143"/>
      <c r="G11" s="143"/>
    </row>
    <row r="12" spans="1:7" s="211" customFormat="1" ht="11.25">
      <c r="A12" s="143"/>
      <c r="B12" s="143"/>
      <c r="C12" s="113"/>
      <c r="D12" s="145"/>
      <c r="E12" s="145"/>
      <c r="F12" s="143"/>
      <c r="G12" s="143"/>
    </row>
    <row r="13" spans="1:7" s="211" customFormat="1" ht="11.25">
      <c r="A13" s="143"/>
      <c r="B13" s="143"/>
      <c r="C13" s="113"/>
      <c r="D13" s="145"/>
      <c r="E13" s="145"/>
      <c r="F13" s="143"/>
      <c r="G13" s="143"/>
    </row>
    <row r="14" spans="1:7" s="211" customFormat="1" ht="11.25">
      <c r="A14" s="143"/>
      <c r="B14" s="143"/>
      <c r="C14" s="113"/>
      <c r="D14" s="145"/>
      <c r="E14" s="145"/>
      <c r="F14" s="143"/>
      <c r="G14" s="143"/>
    </row>
    <row r="15" spans="1:7" ht="11.25">
      <c r="A15" s="143"/>
      <c r="B15" s="143"/>
      <c r="C15" s="113"/>
      <c r="D15" s="145"/>
      <c r="E15" s="145"/>
      <c r="F15" s="143"/>
      <c r="G15" s="143"/>
    </row>
    <row r="16" spans="1:7" ht="11.25">
      <c r="A16" s="141"/>
      <c r="B16" s="141" t="s">
        <v>265</v>
      </c>
      <c r="C16" s="123">
        <f>SUM(C8:C15)</f>
        <v>0</v>
      </c>
      <c r="D16" s="132"/>
      <c r="E16" s="132"/>
      <c r="F16" s="132"/>
      <c r="G16" s="132"/>
    </row>
    <row r="18" ht="11.25">
      <c r="A18" s="211" t="s">
        <v>538</v>
      </c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0F0E5"/>
  </sheetPr>
  <dimension ref="A1:E18"/>
  <sheetViews>
    <sheetView zoomScaleSheetLayoutView="100" zoomScalePageLayoutView="0" workbookViewId="0" topLeftCell="A1">
      <selection activeCell="A21" sqref="A21"/>
    </sheetView>
  </sheetViews>
  <sheetFormatPr defaultColWidth="11.421875" defaultRowHeight="15"/>
  <cols>
    <col min="1" max="1" width="44.28125" style="8" bestFit="1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ht="11.25">
      <c r="A1" s="3" t="s">
        <v>43</v>
      </c>
      <c r="B1" s="3"/>
      <c r="C1" s="4"/>
      <c r="D1" s="3"/>
      <c r="E1" s="7"/>
    </row>
    <row r="2" spans="1:5" ht="11.25">
      <c r="A2" s="3" t="s">
        <v>232</v>
      </c>
      <c r="B2" s="3"/>
      <c r="C2" s="4"/>
      <c r="D2" s="3"/>
      <c r="E2" s="3"/>
    </row>
    <row r="5" spans="1:5" ht="11.25" customHeight="1">
      <c r="A5" s="274" t="s">
        <v>70</v>
      </c>
      <c r="B5" s="274"/>
      <c r="E5" s="276" t="s">
        <v>71</v>
      </c>
    </row>
    <row r="6" spans="1:5" ht="11.25">
      <c r="A6" s="210"/>
      <c r="B6" s="210"/>
      <c r="C6" s="51"/>
      <c r="D6" s="210"/>
      <c r="E6" s="210"/>
    </row>
    <row r="7" spans="1:5" ht="15" customHeight="1">
      <c r="A7" s="277" t="s">
        <v>46</v>
      </c>
      <c r="B7" s="278" t="s">
        <v>47</v>
      </c>
      <c r="C7" s="292" t="s">
        <v>48</v>
      </c>
      <c r="D7" s="280" t="s">
        <v>49</v>
      </c>
      <c r="E7" s="278" t="s">
        <v>72</v>
      </c>
    </row>
    <row r="8" spans="1:5" s="192" customFormat="1" ht="11.25" customHeight="1">
      <c r="A8" s="144"/>
      <c r="B8" s="144"/>
      <c r="C8" s="138"/>
      <c r="D8" s="144"/>
      <c r="E8" s="144"/>
    </row>
    <row r="9" spans="1:5" s="211" customFormat="1" ht="11.25" customHeight="1">
      <c r="A9" s="144"/>
      <c r="B9" s="144"/>
      <c r="C9" s="138"/>
      <c r="D9" s="144"/>
      <c r="E9" s="144"/>
    </row>
    <row r="10" spans="1:5" s="211" customFormat="1" ht="11.25" customHeight="1">
      <c r="A10" s="144"/>
      <c r="B10" s="144"/>
      <c r="C10" s="138"/>
      <c r="D10" s="144"/>
      <c r="E10" s="144"/>
    </row>
    <row r="11" spans="1:5" s="211" customFormat="1" ht="11.25" customHeight="1">
      <c r="A11" s="144"/>
      <c r="B11" s="144"/>
      <c r="C11" s="138"/>
      <c r="D11" s="144"/>
      <c r="E11" s="144"/>
    </row>
    <row r="12" spans="1:5" s="211" customFormat="1" ht="11.25" customHeight="1">
      <c r="A12" s="144"/>
      <c r="B12" s="144"/>
      <c r="C12" s="138"/>
      <c r="D12" s="144"/>
      <c r="E12" s="144"/>
    </row>
    <row r="13" spans="1:5" s="211" customFormat="1" ht="11.25" customHeight="1">
      <c r="A13" s="144"/>
      <c r="B13" s="144"/>
      <c r="C13" s="138"/>
      <c r="D13" s="144"/>
      <c r="E13" s="144"/>
    </row>
    <row r="14" spans="1:5" s="211" customFormat="1" ht="11.25" customHeight="1">
      <c r="A14" s="144"/>
      <c r="B14" s="144"/>
      <c r="C14" s="138"/>
      <c r="D14" s="144"/>
      <c r="E14" s="144"/>
    </row>
    <row r="15" spans="1:5" ht="11.25">
      <c r="A15" s="144"/>
      <c r="B15" s="144"/>
      <c r="C15" s="138"/>
      <c r="D15" s="144"/>
      <c r="E15" s="144"/>
    </row>
    <row r="16" spans="1:5" ht="11.25">
      <c r="A16" s="295"/>
      <c r="B16" s="295" t="s">
        <v>266</v>
      </c>
      <c r="C16" s="296">
        <f>SUM(C8:C15)</f>
        <v>0</v>
      </c>
      <c r="D16" s="295"/>
      <c r="E16" s="295"/>
    </row>
    <row r="18" ht="11.25">
      <c r="A18" s="211" t="s">
        <v>538</v>
      </c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10F0E5"/>
    <pageSetUpPr fitToPage="1"/>
  </sheetPr>
  <dimension ref="A1:H84"/>
  <sheetViews>
    <sheetView zoomScaleSheetLayoutView="100" zoomScalePageLayoutView="0" workbookViewId="0" topLeftCell="C1">
      <selection activeCell="C1" sqref="C1"/>
    </sheetView>
  </sheetViews>
  <sheetFormatPr defaultColWidth="11.421875" defaultRowHeight="15"/>
  <cols>
    <col min="1" max="1" width="20.7109375" style="8" customWidth="1"/>
    <col min="2" max="2" width="63.421875" style="8" customWidth="1"/>
    <col min="3" max="3" width="23.28125" style="9" customWidth="1"/>
    <col min="4" max="4" width="33.28125" style="9" customWidth="1"/>
    <col min="5" max="5" width="25.421875" style="9" customWidth="1"/>
    <col min="6" max="6" width="24.7109375" style="8" customWidth="1"/>
    <col min="7" max="7" width="17.7109375" style="8" customWidth="1"/>
    <col min="8" max="8" width="8.7109375" style="8" customWidth="1"/>
    <col min="9" max="16384" width="11.421875" style="8" customWidth="1"/>
  </cols>
  <sheetData>
    <row r="1" spans="1:6" ht="11.25">
      <c r="A1" s="3" t="s">
        <v>43</v>
      </c>
      <c r="B1" s="3"/>
      <c r="C1" s="4"/>
      <c r="D1" s="4"/>
      <c r="E1" s="4"/>
      <c r="F1" s="7"/>
    </row>
    <row r="2" spans="1:6" ht="11.25">
      <c r="A2" s="3" t="s">
        <v>232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73</v>
      </c>
      <c r="B5" s="10"/>
      <c r="C5" s="40"/>
      <c r="D5" s="40"/>
      <c r="E5" s="40"/>
      <c r="F5" s="297" t="s">
        <v>74</v>
      </c>
    </row>
    <row r="6" spans="1:6" ht="11.25">
      <c r="A6" s="41"/>
      <c r="B6" s="41"/>
      <c r="C6" s="40"/>
      <c r="D6" s="42"/>
      <c r="E6" s="42"/>
      <c r="F6" s="43"/>
    </row>
    <row r="7" spans="1:6" ht="15" customHeight="1">
      <c r="A7" s="15" t="s">
        <v>46</v>
      </c>
      <c r="B7" s="16" t="s">
        <v>47</v>
      </c>
      <c r="C7" s="306" t="s">
        <v>75</v>
      </c>
      <c r="D7" s="306" t="s">
        <v>76</v>
      </c>
      <c r="E7" s="306" t="s">
        <v>77</v>
      </c>
      <c r="F7" s="307" t="s">
        <v>78</v>
      </c>
    </row>
    <row r="8" spans="1:6" ht="11.25">
      <c r="A8" s="37" t="s">
        <v>370</v>
      </c>
      <c r="B8" s="119" t="s">
        <v>371</v>
      </c>
      <c r="C8" s="251">
        <v>25993204.42</v>
      </c>
      <c r="D8" s="251">
        <v>25993204.42</v>
      </c>
      <c r="E8" s="251">
        <v>0</v>
      </c>
      <c r="F8" s="113"/>
    </row>
    <row r="9" spans="1:6" s="166" customFormat="1" ht="11.25">
      <c r="A9" s="37" t="s">
        <v>372</v>
      </c>
      <c r="B9" s="37" t="s">
        <v>373</v>
      </c>
      <c r="C9" s="251">
        <v>0</v>
      </c>
      <c r="D9" s="251">
        <v>0</v>
      </c>
      <c r="E9" s="251">
        <v>0</v>
      </c>
      <c r="F9" s="113"/>
    </row>
    <row r="10" spans="1:6" s="166" customFormat="1" ht="11.25">
      <c r="A10" s="37" t="s">
        <v>374</v>
      </c>
      <c r="B10" s="37" t="s">
        <v>375</v>
      </c>
      <c r="C10" s="251">
        <v>8850066.79</v>
      </c>
      <c r="D10" s="251">
        <v>8850066.79</v>
      </c>
      <c r="E10" s="251">
        <v>0</v>
      </c>
      <c r="F10" s="113"/>
    </row>
    <row r="11" spans="1:6" s="211" customFormat="1" ht="11.25">
      <c r="A11" s="37" t="s">
        <v>376</v>
      </c>
      <c r="B11" s="37" t="s">
        <v>377</v>
      </c>
      <c r="C11" s="251">
        <v>464188464.14</v>
      </c>
      <c r="D11" s="251">
        <v>464188464.14</v>
      </c>
      <c r="E11" s="251">
        <v>0</v>
      </c>
      <c r="F11" s="113"/>
    </row>
    <row r="12" spans="1:6" s="211" customFormat="1" ht="11.25">
      <c r="A12" s="37" t="s">
        <v>378</v>
      </c>
      <c r="B12" s="37" t="s">
        <v>379</v>
      </c>
      <c r="C12" s="251">
        <v>142975249.44</v>
      </c>
      <c r="D12" s="251">
        <v>248865237.25</v>
      </c>
      <c r="E12" s="251">
        <v>105889987.81</v>
      </c>
      <c r="F12" s="113"/>
    </row>
    <row r="13" spans="1:6" s="211" customFormat="1" ht="11.25">
      <c r="A13" s="37" t="s">
        <v>380</v>
      </c>
      <c r="B13" s="37" t="s">
        <v>381</v>
      </c>
      <c r="C13" s="251">
        <v>0</v>
      </c>
      <c r="D13" s="251">
        <v>0</v>
      </c>
      <c r="E13" s="251">
        <v>0</v>
      </c>
      <c r="F13" s="113"/>
    </row>
    <row r="14" spans="1:6" s="211" customFormat="1" ht="11.25">
      <c r="A14" s="37" t="s">
        <v>382</v>
      </c>
      <c r="B14" s="37" t="s">
        <v>383</v>
      </c>
      <c r="C14" s="251">
        <v>0</v>
      </c>
      <c r="D14" s="251">
        <v>0</v>
      </c>
      <c r="E14" s="251">
        <v>0</v>
      </c>
      <c r="F14" s="113"/>
    </row>
    <row r="15" spans="1:6" s="211" customFormat="1" ht="11.25">
      <c r="A15" s="37" t="s">
        <v>384</v>
      </c>
      <c r="B15" s="37" t="s">
        <v>385</v>
      </c>
      <c r="C15" s="251">
        <v>0</v>
      </c>
      <c r="D15" s="251">
        <v>0</v>
      </c>
      <c r="E15" s="251">
        <v>0</v>
      </c>
      <c r="F15" s="113"/>
    </row>
    <row r="16" spans="1:6" s="166" customFormat="1" ht="11.25">
      <c r="A16" s="37" t="s">
        <v>386</v>
      </c>
      <c r="B16" s="37" t="s">
        <v>379</v>
      </c>
      <c r="C16" s="251">
        <v>0</v>
      </c>
      <c r="D16" s="251">
        <v>0</v>
      </c>
      <c r="E16" s="251">
        <v>0</v>
      </c>
      <c r="F16" s="113"/>
    </row>
    <row r="17" spans="1:6" s="166" customFormat="1" ht="11.25">
      <c r="A17" s="37" t="s">
        <v>387</v>
      </c>
      <c r="B17" s="37" t="s">
        <v>388</v>
      </c>
      <c r="C17" s="251">
        <v>0</v>
      </c>
      <c r="D17" s="251">
        <v>0</v>
      </c>
      <c r="E17" s="251">
        <v>0</v>
      </c>
      <c r="F17" s="113"/>
    </row>
    <row r="18" spans="1:6" s="166" customFormat="1" ht="11.25">
      <c r="A18" s="37" t="s">
        <v>389</v>
      </c>
      <c r="B18" s="37" t="s">
        <v>383</v>
      </c>
      <c r="C18" s="251">
        <v>0</v>
      </c>
      <c r="D18" s="251">
        <v>0</v>
      </c>
      <c r="E18" s="251">
        <v>0</v>
      </c>
      <c r="F18" s="113"/>
    </row>
    <row r="19" spans="1:6" s="166" customFormat="1" ht="11.25">
      <c r="A19" s="37" t="s">
        <v>390</v>
      </c>
      <c r="B19" s="37" t="s">
        <v>391</v>
      </c>
      <c r="C19" s="251">
        <v>0</v>
      </c>
      <c r="D19" s="251">
        <v>0</v>
      </c>
      <c r="E19" s="251">
        <v>0</v>
      </c>
      <c r="F19" s="113"/>
    </row>
    <row r="20" spans="1:6" s="166" customFormat="1" ht="11.25">
      <c r="A20" s="37" t="s">
        <v>392</v>
      </c>
      <c r="B20" s="37" t="s">
        <v>393</v>
      </c>
      <c r="C20" s="251">
        <v>0</v>
      </c>
      <c r="D20" s="251">
        <v>0</v>
      </c>
      <c r="E20" s="251">
        <v>0</v>
      </c>
      <c r="F20" s="113"/>
    </row>
    <row r="21" spans="1:6" ht="11.25">
      <c r="A21" s="141"/>
      <c r="B21" s="141" t="s">
        <v>267</v>
      </c>
      <c r="C21" s="123">
        <f>SUM(C8:C20)</f>
        <v>642006984.79</v>
      </c>
      <c r="D21" s="123">
        <f>SUM(D8:D20)</f>
        <v>747896972.5999999</v>
      </c>
      <c r="E21" s="123">
        <f>SUM(E8:E20)</f>
        <v>105889987.81</v>
      </c>
      <c r="F21" s="123"/>
    </row>
    <row r="22" spans="1:6" ht="11.25">
      <c r="A22" s="130"/>
      <c r="B22" s="130"/>
      <c r="C22" s="136"/>
      <c r="D22" s="136"/>
      <c r="E22" s="136"/>
      <c r="F22" s="130"/>
    </row>
    <row r="23" spans="1:6" ht="11.25">
      <c r="A23" s="130"/>
      <c r="B23" s="130"/>
      <c r="C23" s="136"/>
      <c r="D23" s="136"/>
      <c r="E23" s="136"/>
      <c r="F23" s="130"/>
    </row>
    <row r="24" spans="1:6" ht="11.25" customHeight="1">
      <c r="A24" s="10" t="s">
        <v>79</v>
      </c>
      <c r="B24" s="130"/>
      <c r="C24" s="40"/>
      <c r="D24" s="40"/>
      <c r="E24" s="40"/>
      <c r="F24" s="297" t="s">
        <v>74</v>
      </c>
    </row>
    <row r="25" spans="1:3" ht="12.75" customHeight="1">
      <c r="A25" s="34"/>
      <c r="B25" s="34"/>
      <c r="C25" s="19"/>
    </row>
    <row r="26" spans="1:6" ht="15" customHeight="1">
      <c r="A26" s="15" t="s">
        <v>46</v>
      </c>
      <c r="B26" s="16" t="s">
        <v>47</v>
      </c>
      <c r="C26" s="306" t="s">
        <v>75</v>
      </c>
      <c r="D26" s="306" t="s">
        <v>76</v>
      </c>
      <c r="E26" s="306" t="s">
        <v>77</v>
      </c>
      <c r="F26" s="307" t="s">
        <v>78</v>
      </c>
    </row>
    <row r="27" spans="1:6" ht="11.25">
      <c r="A27" s="37" t="s">
        <v>394</v>
      </c>
      <c r="B27" s="119" t="s">
        <v>395</v>
      </c>
      <c r="C27" s="251">
        <v>3807094.44</v>
      </c>
      <c r="D27" s="251">
        <v>3872186.2</v>
      </c>
      <c r="E27" s="251">
        <v>65091.76</v>
      </c>
      <c r="F27" s="119"/>
    </row>
    <row r="28" spans="1:6" s="166" customFormat="1" ht="11.25">
      <c r="A28" s="37" t="s">
        <v>396</v>
      </c>
      <c r="B28" s="37" t="s">
        <v>397</v>
      </c>
      <c r="C28" s="251">
        <v>0</v>
      </c>
      <c r="D28" s="251">
        <v>0</v>
      </c>
      <c r="E28" s="251">
        <v>0</v>
      </c>
      <c r="F28" s="119"/>
    </row>
    <row r="29" spans="1:6" s="211" customFormat="1" ht="11.25">
      <c r="A29" s="37" t="s">
        <v>398</v>
      </c>
      <c r="B29" s="37" t="s">
        <v>399</v>
      </c>
      <c r="C29" s="251">
        <v>16590558.88</v>
      </c>
      <c r="D29" s="251">
        <v>16976414.21</v>
      </c>
      <c r="E29" s="251">
        <v>385855.33</v>
      </c>
      <c r="F29" s="119"/>
    </row>
    <row r="30" spans="1:6" s="211" customFormat="1" ht="11.25">
      <c r="A30" s="37" t="s">
        <v>400</v>
      </c>
      <c r="B30" s="37" t="s">
        <v>401</v>
      </c>
      <c r="C30" s="251">
        <v>653389.57</v>
      </c>
      <c r="D30" s="251">
        <v>672140.57</v>
      </c>
      <c r="E30" s="251">
        <v>18751</v>
      </c>
      <c r="F30" s="119"/>
    </row>
    <row r="31" spans="1:6" s="211" customFormat="1" ht="11.25">
      <c r="A31" s="37" t="s">
        <v>402</v>
      </c>
      <c r="B31" s="37" t="s">
        <v>403</v>
      </c>
      <c r="C31" s="251">
        <v>0</v>
      </c>
      <c r="D31" s="251">
        <v>0</v>
      </c>
      <c r="E31" s="251">
        <v>0</v>
      </c>
      <c r="F31" s="119"/>
    </row>
    <row r="32" spans="1:6" s="211" customFormat="1" ht="11.25">
      <c r="A32" s="37" t="s">
        <v>404</v>
      </c>
      <c r="B32" s="37" t="s">
        <v>405</v>
      </c>
      <c r="C32" s="251">
        <v>0</v>
      </c>
      <c r="D32" s="251">
        <v>0</v>
      </c>
      <c r="E32" s="251">
        <v>0</v>
      </c>
      <c r="F32" s="119"/>
    </row>
    <row r="33" spans="1:6" s="211" customFormat="1" ht="11.25">
      <c r="A33" s="37" t="s">
        <v>406</v>
      </c>
      <c r="B33" s="37" t="s">
        <v>405</v>
      </c>
      <c r="C33" s="251">
        <v>1491756.68</v>
      </c>
      <c r="D33" s="251">
        <v>1498808.06</v>
      </c>
      <c r="E33" s="251">
        <v>7051.38</v>
      </c>
      <c r="F33" s="119"/>
    </row>
    <row r="34" spans="1:6" s="211" customFormat="1" ht="11.25">
      <c r="A34" s="37" t="s">
        <v>407</v>
      </c>
      <c r="B34" s="37" t="s">
        <v>408</v>
      </c>
      <c r="C34" s="251">
        <v>0</v>
      </c>
      <c r="D34" s="251">
        <v>0</v>
      </c>
      <c r="E34" s="251">
        <v>0</v>
      </c>
      <c r="F34" s="119"/>
    </row>
    <row r="35" spans="1:6" s="211" customFormat="1" ht="11.25">
      <c r="A35" s="37" t="s">
        <v>409</v>
      </c>
      <c r="B35" s="37" t="s">
        <v>410</v>
      </c>
      <c r="C35" s="251">
        <v>4441162.35</v>
      </c>
      <c r="D35" s="251">
        <v>4445737.35</v>
      </c>
      <c r="E35" s="251">
        <v>4575</v>
      </c>
      <c r="F35" s="119"/>
    </row>
    <row r="36" spans="1:6" s="211" customFormat="1" ht="11.25">
      <c r="A36" s="37" t="s">
        <v>411</v>
      </c>
      <c r="B36" s="37" t="s">
        <v>412</v>
      </c>
      <c r="C36" s="251">
        <v>118667.63</v>
      </c>
      <c r="D36" s="251">
        <v>118667.63</v>
      </c>
      <c r="E36" s="251">
        <v>0</v>
      </c>
      <c r="F36" s="119"/>
    </row>
    <row r="37" spans="1:6" s="211" customFormat="1" ht="11.25">
      <c r="A37" s="37" t="s">
        <v>413</v>
      </c>
      <c r="B37" s="37" t="s">
        <v>414</v>
      </c>
      <c r="C37" s="251">
        <v>0</v>
      </c>
      <c r="D37" s="251">
        <v>0</v>
      </c>
      <c r="E37" s="251">
        <v>0</v>
      </c>
      <c r="F37" s="119"/>
    </row>
    <row r="38" spans="1:6" s="211" customFormat="1" ht="11.25">
      <c r="A38" s="37" t="s">
        <v>415</v>
      </c>
      <c r="B38" s="37" t="s">
        <v>416</v>
      </c>
      <c r="C38" s="251">
        <v>40706007.69</v>
      </c>
      <c r="D38" s="251">
        <v>40706938.19</v>
      </c>
      <c r="E38" s="251">
        <v>930.5</v>
      </c>
      <c r="F38" s="119"/>
    </row>
    <row r="39" spans="1:6" s="211" customFormat="1" ht="11.25">
      <c r="A39" s="37" t="s">
        <v>417</v>
      </c>
      <c r="B39" s="37" t="s">
        <v>418</v>
      </c>
      <c r="C39" s="251">
        <v>0</v>
      </c>
      <c r="D39" s="251">
        <v>0</v>
      </c>
      <c r="E39" s="251">
        <v>0</v>
      </c>
      <c r="F39" s="119"/>
    </row>
    <row r="40" spans="1:6" s="211" customFormat="1" ht="11.25">
      <c r="A40" s="37" t="s">
        <v>419</v>
      </c>
      <c r="B40" s="37" t="s">
        <v>420</v>
      </c>
      <c r="C40" s="251">
        <v>1005840.44</v>
      </c>
      <c r="D40" s="251">
        <v>1005840.44</v>
      </c>
      <c r="E40" s="251">
        <v>0</v>
      </c>
      <c r="F40" s="119"/>
    </row>
    <row r="41" spans="1:6" s="211" customFormat="1" ht="11.25">
      <c r="A41" s="37" t="s">
        <v>421</v>
      </c>
      <c r="B41" s="37" t="s">
        <v>422</v>
      </c>
      <c r="C41" s="251">
        <v>7600735.04</v>
      </c>
      <c r="D41" s="251">
        <v>10575527.5</v>
      </c>
      <c r="E41" s="251">
        <v>2974792.46</v>
      </c>
      <c r="F41" s="119"/>
    </row>
    <row r="42" spans="1:6" s="211" customFormat="1" ht="11.25">
      <c r="A42" s="37" t="s">
        <v>423</v>
      </c>
      <c r="B42" s="37" t="s">
        <v>424</v>
      </c>
      <c r="C42" s="251">
        <v>4100345.72</v>
      </c>
      <c r="D42" s="251">
        <v>4343345.72</v>
      </c>
      <c r="E42" s="251">
        <v>243000</v>
      </c>
      <c r="F42" s="119"/>
    </row>
    <row r="43" spans="1:6" s="211" customFormat="1" ht="11.25">
      <c r="A43" s="37" t="s">
        <v>425</v>
      </c>
      <c r="B43" s="37" t="s">
        <v>426</v>
      </c>
      <c r="C43" s="251">
        <v>235431.72</v>
      </c>
      <c r="D43" s="251">
        <v>235431.72</v>
      </c>
      <c r="E43" s="251">
        <v>0</v>
      </c>
      <c r="F43" s="119"/>
    </row>
    <row r="44" spans="1:6" s="166" customFormat="1" ht="11.25">
      <c r="A44" s="37" t="s">
        <v>427</v>
      </c>
      <c r="B44" s="37" t="s">
        <v>428</v>
      </c>
      <c r="C44" s="251">
        <v>3679891.3</v>
      </c>
      <c r="D44" s="251">
        <v>4736625.65</v>
      </c>
      <c r="E44" s="251">
        <v>1056734.35</v>
      </c>
      <c r="F44" s="119"/>
    </row>
    <row r="45" spans="1:6" s="166" customFormat="1" ht="11.25">
      <c r="A45" s="37" t="s">
        <v>429</v>
      </c>
      <c r="B45" s="37" t="s">
        <v>430</v>
      </c>
      <c r="C45" s="251">
        <v>0</v>
      </c>
      <c r="D45" s="251">
        <v>0</v>
      </c>
      <c r="E45" s="251">
        <v>0</v>
      </c>
      <c r="F45" s="119"/>
    </row>
    <row r="46" spans="1:6" s="166" customFormat="1" ht="11.25">
      <c r="A46" s="37" t="s">
        <v>431</v>
      </c>
      <c r="B46" s="37" t="s">
        <v>432</v>
      </c>
      <c r="C46" s="251">
        <v>0</v>
      </c>
      <c r="D46" s="251">
        <v>0</v>
      </c>
      <c r="E46" s="251">
        <v>0</v>
      </c>
      <c r="F46" s="119"/>
    </row>
    <row r="47" spans="1:6" s="166" customFormat="1" ht="11.25">
      <c r="A47" s="37" t="s">
        <v>433</v>
      </c>
      <c r="B47" s="37" t="s">
        <v>434</v>
      </c>
      <c r="C47" s="251">
        <v>0</v>
      </c>
      <c r="D47" s="251">
        <v>0</v>
      </c>
      <c r="E47" s="251">
        <v>0</v>
      </c>
      <c r="F47" s="119"/>
    </row>
    <row r="48" spans="1:6" s="166" customFormat="1" ht="11.25">
      <c r="A48" s="37" t="s">
        <v>435</v>
      </c>
      <c r="B48" s="37" t="s">
        <v>436</v>
      </c>
      <c r="C48" s="251">
        <v>28617892.26</v>
      </c>
      <c r="D48" s="251">
        <v>29970310.86</v>
      </c>
      <c r="E48" s="251">
        <v>1352418.6</v>
      </c>
      <c r="F48" s="119"/>
    </row>
    <row r="49" spans="1:6" s="166" customFormat="1" ht="11.25">
      <c r="A49" s="37" t="s">
        <v>437</v>
      </c>
      <c r="B49" s="37" t="s">
        <v>438</v>
      </c>
      <c r="C49" s="251">
        <v>0</v>
      </c>
      <c r="D49" s="251">
        <v>0</v>
      </c>
      <c r="E49" s="251">
        <v>0</v>
      </c>
      <c r="F49" s="119"/>
    </row>
    <row r="50" spans="1:6" ht="11.25">
      <c r="A50" s="141"/>
      <c r="B50" s="141" t="s">
        <v>268</v>
      </c>
      <c r="C50" s="123">
        <f>SUM(C27:C49)</f>
        <v>113048773.72</v>
      </c>
      <c r="D50" s="123">
        <f>SUM(D27:D49)</f>
        <v>119157974.1</v>
      </c>
      <c r="E50" s="123">
        <f>SUM(E27:E49)</f>
        <v>6109200.380000001</v>
      </c>
      <c r="F50" s="123"/>
    </row>
    <row r="51" spans="1:6" s="17" customFormat="1" ht="11.25">
      <c r="A51" s="129"/>
      <c r="B51" s="129"/>
      <c r="C51" s="22"/>
      <c r="D51" s="22"/>
      <c r="E51" s="22"/>
      <c r="F51" s="22"/>
    </row>
    <row r="52" spans="1:6" s="17" customFormat="1" ht="11.25">
      <c r="A52" s="129"/>
      <c r="B52" s="129"/>
      <c r="C52" s="22"/>
      <c r="D52" s="22"/>
      <c r="E52" s="22"/>
      <c r="F52" s="22"/>
    </row>
    <row r="53" spans="1:7" s="17" customFormat="1" ht="11.25" customHeight="1">
      <c r="A53" s="10" t="s">
        <v>248</v>
      </c>
      <c r="B53" s="10"/>
      <c r="C53" s="40"/>
      <c r="D53" s="40"/>
      <c r="E53" s="40"/>
      <c r="G53" s="297" t="s">
        <v>74</v>
      </c>
    </row>
    <row r="54" spans="1:6" s="17" customFormat="1" ht="11.25">
      <c r="A54" s="34"/>
      <c r="B54" s="34"/>
      <c r="C54" s="19"/>
      <c r="D54" s="9"/>
      <c r="E54" s="9"/>
      <c r="F54" s="8"/>
    </row>
    <row r="55" spans="1:8" s="17" customFormat="1" ht="27.75" customHeight="1">
      <c r="A55" s="15" t="s">
        <v>46</v>
      </c>
      <c r="B55" s="16" t="s">
        <v>47</v>
      </c>
      <c r="C55" s="306" t="s">
        <v>75</v>
      </c>
      <c r="D55" s="306" t="s">
        <v>76</v>
      </c>
      <c r="E55" s="306" t="s">
        <v>77</v>
      </c>
      <c r="F55" s="307" t="s">
        <v>78</v>
      </c>
      <c r="G55" s="307" t="s">
        <v>277</v>
      </c>
      <c r="H55" s="307" t="s">
        <v>278</v>
      </c>
    </row>
    <row r="56" spans="1:8" s="17" customFormat="1" ht="11.25">
      <c r="A56" s="131"/>
      <c r="B56" s="119"/>
      <c r="C56" s="113"/>
      <c r="D56" s="117"/>
      <c r="E56" s="117"/>
      <c r="F56" s="119"/>
      <c r="G56" s="119"/>
      <c r="H56" s="119"/>
    </row>
    <row r="57" spans="1:8" s="17" customFormat="1" ht="11.25">
      <c r="A57" s="131"/>
      <c r="B57" s="119"/>
      <c r="C57" s="113"/>
      <c r="D57" s="117"/>
      <c r="E57" s="117"/>
      <c r="F57" s="119"/>
      <c r="G57" s="119"/>
      <c r="H57" s="119"/>
    </row>
    <row r="58" spans="1:8" s="17" customFormat="1" ht="11.25">
      <c r="A58" s="141"/>
      <c r="B58" s="141" t="s">
        <v>269</v>
      </c>
      <c r="C58" s="123">
        <f>SUM(C56:C57)</f>
        <v>0</v>
      </c>
      <c r="D58" s="123">
        <f>SUM(D56:D57)</f>
        <v>0</v>
      </c>
      <c r="E58" s="123">
        <f>SUM(E56:E57)</f>
        <v>0</v>
      </c>
      <c r="F58" s="123"/>
      <c r="G58" s="123"/>
      <c r="H58" s="123"/>
    </row>
    <row r="59" spans="1:6" s="17" customFormat="1" ht="11.25">
      <c r="A59" s="45"/>
      <c r="B59" s="45"/>
      <c r="C59" s="46"/>
      <c r="D59" s="46"/>
      <c r="E59" s="46"/>
      <c r="F59" s="22"/>
    </row>
    <row r="61" spans="1:7" ht="11.25">
      <c r="A61" s="10" t="s">
        <v>249</v>
      </c>
      <c r="B61" s="10"/>
      <c r="C61" s="40"/>
      <c r="D61" s="40"/>
      <c r="E61" s="40"/>
      <c r="G61" s="297" t="s">
        <v>74</v>
      </c>
    </row>
    <row r="62" spans="1:8" ht="11.25">
      <c r="A62" s="34"/>
      <c r="B62" s="34"/>
      <c r="C62" s="19"/>
      <c r="F62" s="201"/>
      <c r="H62" s="9"/>
    </row>
    <row r="63" spans="1:8" ht="27.75" customHeight="1">
      <c r="A63" s="15" t="s">
        <v>46</v>
      </c>
      <c r="B63" s="16" t="s">
        <v>47</v>
      </c>
      <c r="C63" s="306" t="s">
        <v>75</v>
      </c>
      <c r="D63" s="306" t="s">
        <v>76</v>
      </c>
      <c r="E63" s="306" t="s">
        <v>77</v>
      </c>
      <c r="F63" s="307" t="s">
        <v>78</v>
      </c>
      <c r="G63" s="307" t="s">
        <v>277</v>
      </c>
      <c r="H63" s="307" t="s">
        <v>278</v>
      </c>
    </row>
    <row r="64" spans="1:8" ht="11.25">
      <c r="A64" s="131"/>
      <c r="B64" s="119"/>
      <c r="C64" s="113"/>
      <c r="D64" s="117"/>
      <c r="E64" s="117"/>
      <c r="F64" s="119"/>
      <c r="G64" s="119"/>
      <c r="H64" s="119"/>
    </row>
    <row r="65" spans="1:8" ht="11.25">
      <c r="A65" s="131"/>
      <c r="B65" s="119"/>
      <c r="C65" s="113"/>
      <c r="D65" s="117"/>
      <c r="E65" s="117"/>
      <c r="F65" s="119"/>
      <c r="G65" s="119"/>
      <c r="H65" s="119"/>
    </row>
    <row r="66" spans="1:8" ht="11.25">
      <c r="A66" s="141"/>
      <c r="B66" s="141" t="s">
        <v>270</v>
      </c>
      <c r="C66" s="123">
        <f>SUM(C64:C65)</f>
        <v>0</v>
      </c>
      <c r="D66" s="123">
        <f>SUM(D64:D65)</f>
        <v>0</v>
      </c>
      <c r="E66" s="123">
        <f>SUM(E64:E65)</f>
        <v>0</v>
      </c>
      <c r="F66" s="123"/>
      <c r="G66" s="123"/>
      <c r="H66" s="123"/>
    </row>
    <row r="69" spans="1:7" ht="11.25">
      <c r="A69" s="10" t="s">
        <v>250</v>
      </c>
      <c r="B69" s="10"/>
      <c r="C69" s="40"/>
      <c r="D69" s="40"/>
      <c r="E69" s="40"/>
      <c r="G69" s="297" t="s">
        <v>74</v>
      </c>
    </row>
    <row r="70" spans="1:6" ht="11.25">
      <c r="A70" s="34"/>
      <c r="B70" s="34"/>
      <c r="C70" s="19"/>
      <c r="F70" s="201"/>
    </row>
    <row r="71" spans="1:8" ht="27.75" customHeight="1">
      <c r="A71" s="15" t="s">
        <v>46</v>
      </c>
      <c r="B71" s="16" t="s">
        <v>47</v>
      </c>
      <c r="C71" s="306" t="s">
        <v>75</v>
      </c>
      <c r="D71" s="306" t="s">
        <v>76</v>
      </c>
      <c r="E71" s="306" t="s">
        <v>77</v>
      </c>
      <c r="F71" s="307" t="s">
        <v>78</v>
      </c>
      <c r="G71" s="307" t="s">
        <v>277</v>
      </c>
      <c r="H71" s="307" t="s">
        <v>278</v>
      </c>
    </row>
    <row r="72" spans="1:8" ht="11.25">
      <c r="A72" s="131" t="s">
        <v>439</v>
      </c>
      <c r="B72" s="119" t="s">
        <v>436</v>
      </c>
      <c r="C72" s="113">
        <v>-47180588.6</v>
      </c>
      <c r="D72" s="117">
        <v>-47180588.6</v>
      </c>
      <c r="E72" s="117">
        <v>0</v>
      </c>
      <c r="F72" s="119"/>
      <c r="G72" s="119"/>
      <c r="H72" s="119"/>
    </row>
    <row r="73" spans="1:8" ht="11.25">
      <c r="A73" s="131"/>
      <c r="B73" s="119"/>
      <c r="C73" s="113"/>
      <c r="D73" s="117"/>
      <c r="E73" s="117"/>
      <c r="F73" s="119"/>
      <c r="G73" s="119"/>
      <c r="H73" s="119"/>
    </row>
    <row r="74" spans="1:8" ht="11.25">
      <c r="A74" s="131"/>
      <c r="B74" s="119"/>
      <c r="C74" s="113"/>
      <c r="D74" s="117"/>
      <c r="E74" s="117"/>
      <c r="F74" s="119"/>
      <c r="G74" s="119"/>
      <c r="H74" s="119"/>
    </row>
    <row r="75" spans="1:8" ht="11.25">
      <c r="A75" s="131"/>
      <c r="B75" s="119"/>
      <c r="C75" s="113"/>
      <c r="D75" s="117"/>
      <c r="E75" s="117"/>
      <c r="F75" s="119"/>
      <c r="G75" s="119"/>
      <c r="H75" s="119"/>
    </row>
    <row r="76" spans="1:8" ht="11.25">
      <c r="A76" s="141"/>
      <c r="B76" s="141" t="s">
        <v>272</v>
      </c>
      <c r="C76" s="123">
        <f>SUM(C72:C75)</f>
        <v>-47180588.6</v>
      </c>
      <c r="D76" s="123">
        <f>SUM(D72:D75)</f>
        <v>-47180588.6</v>
      </c>
      <c r="E76" s="123">
        <f>SUM(E72:E75)</f>
        <v>0</v>
      </c>
      <c r="F76" s="123"/>
      <c r="G76" s="123"/>
      <c r="H76" s="123"/>
    </row>
    <row r="79" spans="1:7" ht="11.25">
      <c r="A79" s="10" t="s">
        <v>251</v>
      </c>
      <c r="B79" s="10"/>
      <c r="C79" s="40"/>
      <c r="D79" s="40"/>
      <c r="E79" s="40"/>
      <c r="G79" s="297" t="s">
        <v>74</v>
      </c>
    </row>
    <row r="80" spans="1:6" ht="11.25">
      <c r="A80" s="34"/>
      <c r="B80" s="34"/>
      <c r="C80" s="19"/>
      <c r="F80" s="201"/>
    </row>
    <row r="81" spans="1:8" ht="27.75" customHeight="1">
      <c r="A81" s="15" t="s">
        <v>46</v>
      </c>
      <c r="B81" s="16" t="s">
        <v>47</v>
      </c>
      <c r="C81" s="306" t="s">
        <v>75</v>
      </c>
      <c r="D81" s="306" t="s">
        <v>76</v>
      </c>
      <c r="E81" s="306" t="s">
        <v>77</v>
      </c>
      <c r="F81" s="307" t="s">
        <v>78</v>
      </c>
      <c r="G81" s="307" t="s">
        <v>277</v>
      </c>
      <c r="H81" s="307" t="s">
        <v>278</v>
      </c>
    </row>
    <row r="82" spans="1:8" ht="11.25">
      <c r="A82" s="131"/>
      <c r="B82" s="119"/>
      <c r="C82" s="113"/>
      <c r="D82" s="117"/>
      <c r="E82" s="117"/>
      <c r="F82" s="119"/>
      <c r="G82" s="119"/>
      <c r="H82" s="119"/>
    </row>
    <row r="83" spans="1:8" ht="11.25">
      <c r="A83" s="131"/>
      <c r="B83" s="119"/>
      <c r="C83" s="113"/>
      <c r="D83" s="117"/>
      <c r="E83" s="117"/>
      <c r="F83" s="119"/>
      <c r="G83" s="119"/>
      <c r="H83" s="119"/>
    </row>
    <row r="84" spans="1:8" ht="11.25">
      <c r="A84" s="141"/>
      <c r="B84" s="141" t="s">
        <v>271</v>
      </c>
      <c r="C84" s="123">
        <f>SUM(C82:C83)</f>
        <v>0</v>
      </c>
      <c r="D84" s="123">
        <f>SUM(D82:D83)</f>
        <v>0</v>
      </c>
      <c r="E84" s="123">
        <f>SUM(E82:E83)</f>
        <v>0</v>
      </c>
      <c r="F84" s="123"/>
      <c r="G84" s="123"/>
      <c r="H84" s="123"/>
    </row>
  </sheetData>
  <sheetProtection/>
  <dataValidations count="8">
    <dataValidation allowBlank="1" showInputMessage="1" showErrorMessage="1" prompt="Criterio para la aplicación de depreciación: anual, mensual, trimestral, etc." sqref="F71 F81 F63 F7 F55 F26"/>
    <dataValidation allowBlank="1" showInputMessage="1" showErrorMessage="1" prompt="Diferencia entre el saldo final y el inicial presentados." sqref="E81 E71 E63 E7 E55 E26"/>
    <dataValidation allowBlank="1" showInputMessage="1" showErrorMessage="1" prompt="Saldo al 31 de diciembre del año anterior a la cuenta pública que se presenta." sqref="C81 C71 C63 C7 C55 C26"/>
    <dataValidation allowBlank="1" showInputMessage="1" showErrorMessage="1" prompt="Corresponde al nombre o descripción de la cuenta de acuerdo al Plan de Cuentas emitido por el CONAC." sqref="B81 B71 B63 B7 B55 B26"/>
    <dataValidation allowBlank="1" showInputMessage="1" showErrorMessage="1" prompt="Importe final del periodo que corresponde la cuenta pública presentada (trimestral: 1er, 2do, 3ro. o 4to.)." sqref="D81 D71 D63 D7 D55 D26"/>
    <dataValidation allowBlank="1" showInputMessage="1" showErrorMessage="1" prompt="Indicar el método de depreciación." sqref="G81 G71 G63 G55"/>
    <dataValidation allowBlank="1" showInputMessage="1" showErrorMessage="1" prompt="Indicar la tasa de aplicación." sqref="H81 H71 H63 H55"/>
    <dataValidation allowBlank="1" showInputMessage="1" showErrorMessage="1" prompt="Corresponde al número de la cuenta de acuerdo al Plan de Cuentas emitido por el CONAC." sqref="A81 A71 A63 A7 A55 A26"/>
  </dataValidations>
  <printOptions verticalCentered="1"/>
  <pageMargins left="0.984251968503937" right="0" top="0.7874015748031497" bottom="0" header="0.31496062992125984" footer="0.31496062992125984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2017-02-10T15:38:14Z</cp:lastPrinted>
  <dcterms:created xsi:type="dcterms:W3CDTF">2012-12-11T20:36:24Z</dcterms:created>
  <dcterms:modified xsi:type="dcterms:W3CDTF">2017-05-16T16:32:56Z</dcterms:modified>
  <cp:category/>
  <cp:version/>
  <cp:contentType/>
  <cp:contentStatus/>
</cp:coreProperties>
</file>