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tabRatio="946" firstSheet="1" activeTab="15"/>
  </bookViews>
  <sheets>
    <sheet name="Hoja1" sheetId="1" state="hidden" r:id="rId1"/>
    <sheet name="ESF-01" sheetId="2" r:id="rId2"/>
    <sheet name="ESF-02" sheetId="3" r:id="rId3"/>
    <sheet name="ESF-03" sheetId="4" r:id="rId4"/>
    <sheet name="ESF-08" sheetId="5" r:id="rId5"/>
    <sheet name="ESF-09" sheetId="6" r:id="rId6"/>
    <sheet name="ESF-12" sheetId="7" r:id="rId7"/>
    <sheet name="EA-01" sheetId="8" r:id="rId8"/>
    <sheet name="EA-03 " sheetId="9" r:id="rId9"/>
    <sheet name="VHP-01" sheetId="10" r:id="rId10"/>
    <sheet name="VHP-02" sheetId="11" r:id="rId11"/>
    <sheet name="EFE-01  " sheetId="12" r:id="rId12"/>
    <sheet name="EFE-02" sheetId="13" r:id="rId13"/>
    <sheet name="EFE-03" sheetId="14" r:id="rId14"/>
    <sheet name="Conciliacion_Ig" sheetId="15" r:id="rId15"/>
    <sheet name="Conciliacion_Eg" sheetId="16" r:id="rId16"/>
  </sheets>
  <definedNames>
    <definedName name="_xlnm.Print_Area" localSheetId="15">'Conciliacion_Eg'!$A$1:$C$37</definedName>
    <definedName name="_xlnm.Print_Area" localSheetId="14">'Conciliacion_Ig'!$A$1:$C$22</definedName>
    <definedName name="_xlnm.Print_Area" localSheetId="7">'EA-01'!$A$1:$D$43</definedName>
    <definedName name="_xlnm.Print_Area" localSheetId="8">'EA-03 '!$A$1:$E$89</definedName>
    <definedName name="_xlnm.Print_Area" localSheetId="11">'EFE-01  '!$A$1:$E$45</definedName>
    <definedName name="_xlnm.Print_Area" localSheetId="12">'EFE-02'!$A$1:$D$64</definedName>
    <definedName name="_xlnm.Print_Area" localSheetId="13">'EFE-03'!$A$1:$D$45</definedName>
    <definedName name="_xlnm.Print_Area" localSheetId="1">'ESF-01'!$A$1:$E$79</definedName>
    <definedName name="_xlnm.Print_Area" localSheetId="2">'ESF-02'!$A$1:$G$26</definedName>
    <definedName name="_xlnm.Print_Area" localSheetId="3">'ESF-03'!$A$1:$I$102</definedName>
    <definedName name="_xlnm.Print_Area" localSheetId="4">'ESF-08'!$A$1:$F$47</definedName>
    <definedName name="_xlnm.Print_Area" localSheetId="5">'ESF-09'!$A$1:$F$36</definedName>
    <definedName name="_xlnm.Print_Area" localSheetId="6">'ESF-12'!$A$1:$H$26</definedName>
    <definedName name="_xlnm.Print_Area" localSheetId="9">'VHP-01'!$A$1:$G$16</definedName>
    <definedName name="_xlnm.Print_Area" localSheetId="10">'VHP-02'!$A$1:$F$34</definedName>
    <definedName name="_xlnm.Print_Titles" localSheetId="7">'EA-01'!$1:$7</definedName>
    <definedName name="_xlnm.Print_Titles" localSheetId="8">'EA-03 '!$1:$7</definedName>
    <definedName name="_xlnm.Print_Titles" localSheetId="11">'EFE-01  '!$1:$7</definedName>
  </definedNames>
  <calcPr fullCalcOnLoad="1"/>
</workbook>
</file>

<file path=xl/sharedStrings.xml><?xml version="1.0" encoding="utf-8"?>
<sst xmlns="http://schemas.openxmlformats.org/spreadsheetml/2006/main" count="777" uniqueCount="489">
  <si>
    <t>CUENTA</t>
  </si>
  <si>
    <t>NOMBRE DE LA CUENTA</t>
  </si>
  <si>
    <t>MONTO</t>
  </si>
  <si>
    <t>TIPO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</si>
  <si>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</si>
  <si>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</si>
  <si>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</si>
  <si>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</si>
  <si>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</si>
  <si>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</si>
  <si>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</si>
  <si>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</si>
  <si>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</si>
  <si>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</si>
  <si>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</si>
  <si>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</si>
  <si>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</si>
  <si>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</si>
  <si>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</si>
  <si>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</si>
  <si>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 xml:space="preserve">NOTA:         ESF-12 </t>
  </si>
  <si>
    <t>NATURALEZA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</si>
  <si>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</si>
  <si>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</si>
  <si>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</si>
  <si>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</si>
  <si>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</si>
  <si>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</si>
  <si>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</si>
  <si>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</si>
  <si>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</si>
  <si>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3100    HACIENDA PÚBLICA/PATRIMONIO CONTRIBUIDO</t>
  </si>
  <si>
    <t>3200    HACIENDA PÚBLICA/PATRIMONIO GENERADO</t>
  </si>
  <si>
    <t>1250    ACTIVOS INTANGIBLES</t>
  </si>
  <si>
    <t>1270    ACTIVOS DIFERIDOS</t>
  </si>
  <si>
    <t>1110    FLUJO DE EFECTIVO</t>
  </si>
  <si>
    <t>99by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</si>
  <si>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</si>
  <si>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</si>
  <si>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</si>
  <si>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</si>
  <si>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</si>
  <si>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</si>
  <si>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</si>
  <si>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</si>
  <si>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</si>
  <si>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</si>
  <si>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</si>
  <si>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</si>
  <si>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</si>
  <si>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</si>
  <si>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</si>
  <si>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</si>
  <si>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</si>
  <si>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</si>
  <si>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</si>
  <si>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</si>
  <si>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</si>
  <si>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</si>
  <si>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</si>
  <si>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</si>
  <si>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</si>
  <si>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</si>
  <si>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</si>
  <si>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</si>
  <si>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</si>
  <si>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</si>
  <si>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</si>
  <si>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</si>
  <si>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</si>
  <si>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</si>
  <si>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</si>
  <si>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</si>
  <si>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</si>
  <si>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</si>
  <si>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</si>
  <si>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</si>
  <si>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</si>
  <si>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</si>
  <si>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</si>
  <si>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</si>
  <si>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5000    GASTOS Y OTRAS PERDIDAS</t>
  </si>
  <si>
    <t>5800-6100-6300</t>
  </si>
  <si>
    <t>Conciliacion_Ig</t>
  </si>
  <si>
    <t>Conciliacion_Eg</t>
  </si>
  <si>
    <t>NOTA:     EFE-03</t>
  </si>
  <si>
    <t>TOTAL_1240</t>
  </si>
  <si>
    <t>TOTAL_1250</t>
  </si>
  <si>
    <t>TOTAL_1270</t>
  </si>
  <si>
    <t>2110    CUENTAS POR PAGAR A CORTO PLAZO</t>
  </si>
  <si>
    <t>2120   DOCUMENTOS POR PAGAR A CORTO PLAZO</t>
  </si>
  <si>
    <t>TOTAL_2110</t>
  </si>
  <si>
    <t>TOTAL_2120</t>
  </si>
  <si>
    <t>4100  INGRESOS DE GESTIÓN</t>
  </si>
  <si>
    <t>4200  PARTICIPACIONES, APORTACIONES, TRANSFERENCIAS, ASIGNACIONES, SUBSIDIOS Y OTRAS AYUDAS</t>
  </si>
  <si>
    <t>TOTAL_4100</t>
  </si>
  <si>
    <t>CONCILIACIÓN DEL FLUJO DE EFECTIVO</t>
  </si>
  <si>
    <t>1130    DERECHOS A RECIBIR BIENES O SERVICIOS</t>
  </si>
  <si>
    <t>TOTAL_4200</t>
  </si>
  <si>
    <t>TOTAL_3100</t>
  </si>
  <si>
    <t>TOTAL_3200</t>
  </si>
  <si>
    <t>1230  BIENES INMUEBLES, INFRAESTRUCTURA Y CONSTRUCCIONES EN PROCESO</t>
  </si>
  <si>
    <t>1240 Y 1250  BIENES MUEBLES E INTANGIBLES</t>
  </si>
  <si>
    <t>NOTA:    EA-03</t>
  </si>
  <si>
    <t>NOTA:   EA-01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</si>
  <si>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</si>
  <si>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</si>
  <si>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</si>
  <si>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</si>
  <si>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</si>
  <si>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</si>
  <si>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</si>
  <si>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</si>
  <si>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</si>
  <si>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</si>
  <si>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</si>
  <si>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</si>
  <si>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</si>
  <si>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</si>
  <si>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</si>
  <si>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</si>
  <si>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</si>
  <si>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</si>
  <si>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</si>
  <si>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</si>
  <si>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</si>
  <si>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</si>
  <si>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</si>
  <si>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</si>
  <si>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</si>
  <si>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</si>
  <si>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</si>
  <si>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1114    INVERSIONES TEMPORALES (HASTA 3 MESES)</t>
  </si>
  <si>
    <t>NOTA:   ESF-01</t>
  </si>
  <si>
    <t>MONTO PARCIAL</t>
  </si>
  <si>
    <t>TOTAL_1114</t>
  </si>
  <si>
    <t>1115    FONDOS CON AFECTACIÓN ESPECÍFICA</t>
  </si>
  <si>
    <t>TOTAL_1115</t>
  </si>
  <si>
    <t>1121    INVERSIONES FINANCIERAS DE CORTO PLAZO</t>
  </si>
  <si>
    <t>TOTAL_1121</t>
  </si>
  <si>
    <t>1211    INVERSIONES A LARGO PLAZO</t>
  </si>
  <si>
    <t>TOTAL_1211</t>
  </si>
  <si>
    <t>1122    CUENTAS POR COBRAR A CORTO PLAZO</t>
  </si>
  <si>
    <t>NOTA:   ESF-02</t>
  </si>
  <si>
    <t>2014</t>
  </si>
  <si>
    <t>2013</t>
  </si>
  <si>
    <t>2012</t>
  </si>
  <si>
    <t>TOTAL_1122</t>
  </si>
  <si>
    <t>1124    INGRESOS POR RECUPERAR A CORTO PLAZO</t>
  </si>
  <si>
    <t>TOTAL_1124</t>
  </si>
  <si>
    <t>1123    DEUDORES DIVERSOS POR COBRAR A CORTO PLAZO</t>
  </si>
  <si>
    <t>NOTA:   ESF-03</t>
  </si>
  <si>
    <t>TOTAL_1123</t>
  </si>
  <si>
    <t>1125    DEUDORES POR ANTICIPOS DE TESORERÍA A CORTO PLAZO</t>
  </si>
  <si>
    <t>TOTAL_1125</t>
  </si>
  <si>
    <t>1126    PRÉSTAMOS OTORGADOS A CORTO PLAZO</t>
  </si>
  <si>
    <t>TOTAL_1126</t>
  </si>
  <si>
    <t>1129    OTROS DERECHOS A RECIBIR EFECTIVO O EQUIVALENTES A CORTO PLAZO</t>
  </si>
  <si>
    <t>TOTAL_1129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</si>
  <si>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</si>
  <si>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</si>
  <si>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</si>
  <si>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</si>
  <si>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</si>
  <si>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</si>
  <si>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</si>
  <si>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</si>
  <si>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>Método de depreciación</t>
  </si>
  <si>
    <t>Tasa</t>
  </si>
  <si>
    <t>1263    DEPRECIACIÓN ACUMULADA DE BIENES MUEBLES</t>
  </si>
  <si>
    <t>TOTAL_1263</t>
  </si>
  <si>
    <t>1264    DETERIORO ACUMULADO DE ACTIVOS BIOLÓGICOS</t>
  </si>
  <si>
    <t>TOTAL_1264</t>
  </si>
  <si>
    <t>1265    AMORTIZACIÓN ACUMULADA DE ACTIVOS INTANGIBLES</t>
  </si>
  <si>
    <t>TOTAL_1265</t>
  </si>
  <si>
    <t>TOTAL_1130</t>
  </si>
  <si>
    <t>TOTAL_1230</t>
  </si>
  <si>
    <t>TOTAL_5000</t>
  </si>
  <si>
    <t>TOTAL_1110</t>
  </si>
  <si>
    <t>TOTAL_1240 Y 1250</t>
  </si>
  <si>
    <t>112200001</t>
  </si>
  <si>
    <t>DESAYUNOS PREESCOLARES</t>
  </si>
  <si>
    <t>112200003</t>
  </si>
  <si>
    <t>DESAYUNOS PRIMARIAS</t>
  </si>
  <si>
    <t>112200007</t>
  </si>
  <si>
    <t>DESPENSAS P-MUJERES EMBARAZADAS</t>
  </si>
  <si>
    <t>112200008</t>
  </si>
  <si>
    <t>SUBSIDIO AL EMPLEO</t>
  </si>
  <si>
    <t>112200009</t>
  </si>
  <si>
    <t>SUBSIDIO AL EMPLEO A</t>
  </si>
  <si>
    <t>112200010</t>
  </si>
  <si>
    <t>DESAYUNOS PREESCOLARES FRIOS</t>
  </si>
  <si>
    <t>NADA QUE MANIFESTAR</t>
  </si>
  <si>
    <t>112500001</t>
  </si>
  <si>
    <t>Fondo Fijo</t>
  </si>
  <si>
    <t>113100001</t>
  </si>
  <si>
    <t>Ant Prov Prest Serv C P</t>
  </si>
  <si>
    <t>123105811</t>
  </si>
  <si>
    <t>Terrenos</t>
  </si>
  <si>
    <t>123305831</t>
  </si>
  <si>
    <t>Edificios e instalaciones</t>
  </si>
  <si>
    <t>123626221</t>
  </si>
  <si>
    <t>Edificación no habitacional</t>
  </si>
  <si>
    <t>124115111</t>
  </si>
  <si>
    <t>Muebles de oficina y estantería</t>
  </si>
  <si>
    <t>124125121</t>
  </si>
  <si>
    <t>Muebles excepto ofic</t>
  </si>
  <si>
    <t>124135151</t>
  </si>
  <si>
    <t>Computadoras</t>
  </si>
  <si>
    <t>124195191</t>
  </si>
  <si>
    <t>Otros mobiliarios</t>
  </si>
  <si>
    <t>124195192</t>
  </si>
  <si>
    <t>Mobiliario y eqcom</t>
  </si>
  <si>
    <t>124215211</t>
  </si>
  <si>
    <t>Equipo de audio y de video</t>
  </si>
  <si>
    <t>124225221</t>
  </si>
  <si>
    <t>Aparatos deportivos</t>
  </si>
  <si>
    <t>124235231</t>
  </si>
  <si>
    <t>Camaras fotograficas y de video</t>
  </si>
  <si>
    <t>124295291</t>
  </si>
  <si>
    <t>Otro mobiliario</t>
  </si>
  <si>
    <t>124315311</t>
  </si>
  <si>
    <t>Equso médico denta</t>
  </si>
  <si>
    <t>124415411</t>
  </si>
  <si>
    <t>Automóviles y camiones</t>
  </si>
  <si>
    <t>124625621</t>
  </si>
  <si>
    <t>Maquinaria y equipo industrial</t>
  </si>
  <si>
    <t>124655651</t>
  </si>
  <si>
    <t>Eq Comunicación</t>
  </si>
  <si>
    <t>124675671</t>
  </si>
  <si>
    <t>Herramientas</t>
  </si>
  <si>
    <t>124695691</t>
  </si>
  <si>
    <t>Otros equipos</t>
  </si>
  <si>
    <t>126305111</t>
  </si>
  <si>
    <t>126305121</t>
  </si>
  <si>
    <t>126305151</t>
  </si>
  <si>
    <t>126305191</t>
  </si>
  <si>
    <t>126305211</t>
  </si>
  <si>
    <t>126305231</t>
  </si>
  <si>
    <t>126305291</t>
  </si>
  <si>
    <t>126305411</t>
  </si>
  <si>
    <t>126305621</t>
  </si>
  <si>
    <t>126305651</t>
  </si>
  <si>
    <t>126305671</t>
  </si>
  <si>
    <t>126305691</t>
  </si>
  <si>
    <t>Licencia informatica</t>
  </si>
  <si>
    <t>126505971</t>
  </si>
  <si>
    <t>Amort Acum Licencias</t>
  </si>
  <si>
    <t xml:space="preserve"> RETENCION  I.S.R. 10</t>
  </si>
  <si>
    <t>CUENTAS POR PAGAR DIF ESTATAL</t>
  </si>
  <si>
    <t xml:space="preserve"> 414304301</t>
  </si>
  <si>
    <t>JURIDICOS</t>
  </si>
  <si>
    <t xml:space="preserve"> 414304303</t>
  </si>
  <si>
    <t>COLEGIATURA T.M. PREESCOLAR</t>
  </si>
  <si>
    <t xml:space="preserve"> 414304305</t>
  </si>
  <si>
    <t>COLEGIATURAS DE GUARDERÍAS</t>
  </si>
  <si>
    <t xml:space="preserve"> 414304306</t>
  </si>
  <si>
    <t>COLEGIATURAS ESTANCI</t>
  </si>
  <si>
    <t xml:space="preserve"> 414304307</t>
  </si>
  <si>
    <t>CONSULTAS DE AUDIOMETRÍA</t>
  </si>
  <si>
    <t xml:space="preserve"> 414304308</t>
  </si>
  <si>
    <t>CONSULTAS DE TERAPIA DE LENGUA</t>
  </si>
  <si>
    <t xml:space="preserve"> 414304313</t>
  </si>
  <si>
    <t>CONSULTAS P/REHABILITACIÓN</t>
  </si>
  <si>
    <t xml:space="preserve"> 414304315</t>
  </si>
  <si>
    <t>CONSULTAS PSICOLOGÍA</t>
  </si>
  <si>
    <t xml:space="preserve"> 414304316</t>
  </si>
  <si>
    <t>ENTRADAS P/BAÑOS</t>
  </si>
  <si>
    <t xml:space="preserve"> 414304317</t>
  </si>
  <si>
    <t>IDENTIF.Y CARTAS DEP</t>
  </si>
  <si>
    <t xml:space="preserve"> 414304336</t>
  </si>
  <si>
    <t>Otros Ingresos</t>
  </si>
  <si>
    <t xml:space="preserve"> 414304339</t>
  </si>
  <si>
    <t>PERITAJE DE PSICOLOGIA</t>
  </si>
  <si>
    <t xml:space="preserve"> 414304340</t>
  </si>
  <si>
    <t>CONVIVENCIA SUPERVISADA</t>
  </si>
  <si>
    <t xml:space="preserve"> 414304342</t>
  </si>
  <si>
    <t>RATIFICACION DE ACTAS</t>
  </si>
  <si>
    <t xml:space="preserve"> 414304343</t>
  </si>
  <si>
    <t>PERITAJE TRABAJO SOCIAL</t>
  </si>
  <si>
    <t>SUBSIDIO ESTATAL</t>
  </si>
  <si>
    <t>COMEDORES COMUNITARIOS</t>
  </si>
  <si>
    <t>COMPENSACIONES CEMAIV</t>
  </si>
  <si>
    <t>422109101</t>
  </si>
  <si>
    <t>TRANSFERENCIAS PARA SERVICIOS PERSONALES</t>
  </si>
  <si>
    <t>511101131</t>
  </si>
  <si>
    <t>Sueldos Base</t>
  </si>
  <si>
    <t>511301312</t>
  </si>
  <si>
    <t>Antigüedad</t>
  </si>
  <si>
    <t>511301321</t>
  </si>
  <si>
    <t>Prima Vacacional</t>
  </si>
  <si>
    <t>511301322</t>
  </si>
  <si>
    <t>Prima Dominical</t>
  </si>
  <si>
    <t>511301323</t>
  </si>
  <si>
    <t>Gratificación de fin de año</t>
  </si>
  <si>
    <t>511301342</t>
  </si>
  <si>
    <t>Compensaciones por servicios</t>
  </si>
  <si>
    <t>511401413</t>
  </si>
  <si>
    <t>Aportaciones IMSS</t>
  </si>
  <si>
    <t>511401421</t>
  </si>
  <si>
    <t>Aportaciones INFONAVIT</t>
  </si>
  <si>
    <t>511501522</t>
  </si>
  <si>
    <t>Liquid por indem</t>
  </si>
  <si>
    <t>511501541</t>
  </si>
  <si>
    <t>Prestaciones CGT</t>
  </si>
  <si>
    <t>512102111</t>
  </si>
  <si>
    <t>Materiales y útiles de oficina</t>
  </si>
  <si>
    <t>512102112</t>
  </si>
  <si>
    <t>Equipos menores de oficina</t>
  </si>
  <si>
    <t>512102121</t>
  </si>
  <si>
    <t>Maty útiles impresi</t>
  </si>
  <si>
    <t>512102141</t>
  </si>
  <si>
    <t>Mat y útiles Tec In</t>
  </si>
  <si>
    <t>512102142</t>
  </si>
  <si>
    <t>Equipos Men Tec Inf</t>
  </si>
  <si>
    <t>512102151</t>
  </si>
  <si>
    <t>Mat impreso  e info</t>
  </si>
  <si>
    <t>512102161</t>
  </si>
  <si>
    <t>Material de limpieza</t>
  </si>
  <si>
    <t>512102171</t>
  </si>
  <si>
    <t>Materiales y útiles de enseñanza</t>
  </si>
  <si>
    <t>512202212</t>
  </si>
  <si>
    <t>Prod Alimen instal</t>
  </si>
  <si>
    <t>512202231</t>
  </si>
  <si>
    <t>Utensilios alimentac</t>
  </si>
  <si>
    <t>512302311</t>
  </si>
  <si>
    <t>Prod Alim Agrop</t>
  </si>
  <si>
    <t>512402441</t>
  </si>
  <si>
    <t>Mat Constr Madera</t>
  </si>
  <si>
    <t>512502541</t>
  </si>
  <si>
    <t>Mat acc y sum Méd</t>
  </si>
  <si>
    <t>512602612</t>
  </si>
  <si>
    <t>Combus p Serv pub</t>
  </si>
  <si>
    <t>512702711</t>
  </si>
  <si>
    <t>Vestuario y uniformes</t>
  </si>
  <si>
    <t>512902921</t>
  </si>
  <si>
    <t>Ref Edificios</t>
  </si>
  <si>
    <t>512902941</t>
  </si>
  <si>
    <t>Ref Eq Cómputo</t>
  </si>
  <si>
    <t>512902961</t>
  </si>
  <si>
    <t>Ref Eq Transporte</t>
  </si>
  <si>
    <t>513103111</t>
  </si>
  <si>
    <t>Servicio de energía eléctrica</t>
  </si>
  <si>
    <t>513103121</t>
  </si>
  <si>
    <t>Servicio de gas</t>
  </si>
  <si>
    <t>513103131</t>
  </si>
  <si>
    <t>Servicio de agua</t>
  </si>
  <si>
    <t>513103141</t>
  </si>
  <si>
    <t>Servicio telefonía tradicional</t>
  </si>
  <si>
    <t>513103152</t>
  </si>
  <si>
    <t>Radiolocalización</t>
  </si>
  <si>
    <t>513103171</t>
  </si>
  <si>
    <t>Servicios de acceso de internet</t>
  </si>
  <si>
    <t>513103181</t>
  </si>
  <si>
    <t>Servicio postal</t>
  </si>
  <si>
    <t>513203221</t>
  </si>
  <si>
    <t>Arrendam Edificios</t>
  </si>
  <si>
    <t>513203233</t>
  </si>
  <si>
    <t>Arren B Informatic</t>
  </si>
  <si>
    <t>513203252</t>
  </si>
  <si>
    <t>ArrenVehp ServAdm</t>
  </si>
  <si>
    <t>513303341</t>
  </si>
  <si>
    <t>Servicios de capacitación</t>
  </si>
  <si>
    <t>513303361</t>
  </si>
  <si>
    <t>Impresiones docofic</t>
  </si>
  <si>
    <t>513403411</t>
  </si>
  <si>
    <t>Serv Financieros</t>
  </si>
  <si>
    <t>513403451</t>
  </si>
  <si>
    <t>Seguro de bienes patrimoniales</t>
  </si>
  <si>
    <t>513503511</t>
  </si>
  <si>
    <t>Cons y mantto inm</t>
  </si>
  <si>
    <t>513503521</t>
  </si>
  <si>
    <t>Instal Mobil Adm</t>
  </si>
  <si>
    <t>513503551</t>
  </si>
  <si>
    <t>Mantto Vehíc</t>
  </si>
  <si>
    <t>513503571</t>
  </si>
  <si>
    <t>Instal Maqy otros</t>
  </si>
  <si>
    <t>513503591</t>
  </si>
  <si>
    <t>Serv Jardinería</t>
  </si>
  <si>
    <t>513603611</t>
  </si>
  <si>
    <t>Difusión Activ Gub</t>
  </si>
  <si>
    <t>513703721</t>
  </si>
  <si>
    <t>Pasajes terr Nac</t>
  </si>
  <si>
    <t>513703751</t>
  </si>
  <si>
    <t>Viáticos nacionales</t>
  </si>
  <si>
    <t>513803821</t>
  </si>
  <si>
    <t>Gto Orden Social</t>
  </si>
  <si>
    <t>513903921</t>
  </si>
  <si>
    <t>Otros impuestos y derechos</t>
  </si>
  <si>
    <t>513903951</t>
  </si>
  <si>
    <t>Penas multas acc</t>
  </si>
  <si>
    <t>513903981</t>
  </si>
  <si>
    <t>Impuesto sobre nóminas</t>
  </si>
  <si>
    <t>524104411</t>
  </si>
  <si>
    <t>Gto Activ Cult</t>
  </si>
  <si>
    <t>PATRIMONIO PROPIO</t>
  </si>
  <si>
    <t>311000001</t>
  </si>
  <si>
    <t xml:space="preserve"> PATRIMONIO INICIAL</t>
  </si>
  <si>
    <t>311000002</t>
  </si>
  <si>
    <t xml:space="preserve"> BIENES RECIB EN DONA</t>
  </si>
  <si>
    <t>311009100</t>
  </si>
  <si>
    <t xml:space="preserve"> Transferencias para</t>
  </si>
  <si>
    <t>311009999</t>
  </si>
  <si>
    <t>Baja AF</t>
  </si>
  <si>
    <t xml:space="preserve"> 3210</t>
  </si>
  <si>
    <t>Ahorro/ Desahorro</t>
  </si>
  <si>
    <t xml:space="preserve"> 322000002</t>
  </si>
  <si>
    <t>RESULTADO DEL EJERCI</t>
  </si>
  <si>
    <t xml:space="preserve"> 322000003</t>
  </si>
  <si>
    <t xml:space="preserve"> 322000004</t>
  </si>
  <si>
    <t xml:space="preserve"> 322000005</t>
  </si>
  <si>
    <t xml:space="preserve"> 322000006</t>
  </si>
  <si>
    <t xml:space="preserve"> 322000007</t>
  </si>
  <si>
    <t xml:space="preserve"> 322000008</t>
  </si>
  <si>
    <t xml:space="preserve"> 322000009</t>
  </si>
  <si>
    <t xml:space="preserve"> 322000010</t>
  </si>
  <si>
    <t xml:space="preserve"> 322000011</t>
  </si>
  <si>
    <t xml:space="preserve"> 322000012</t>
  </si>
  <si>
    <t xml:space="preserve"> 322000013</t>
  </si>
  <si>
    <t xml:space="preserve"> 322000014</t>
  </si>
  <si>
    <t xml:space="preserve"> 322000015</t>
  </si>
  <si>
    <t>RESULTADO  EJERCI 13</t>
  </si>
  <si>
    <t xml:space="preserve"> 322000016</t>
  </si>
  <si>
    <t>RESULTADO  EJERCI 14</t>
  </si>
  <si>
    <t xml:space="preserve"> 322000017</t>
  </si>
  <si>
    <t>RESULTADO  EJERCI 15</t>
  </si>
  <si>
    <t xml:space="preserve"> 322000114</t>
  </si>
  <si>
    <t>APLICACION DE REMANENTE 2013</t>
  </si>
  <si>
    <t>BAJIO 40019210201(S</t>
  </si>
  <si>
    <t>BAJIO 40015410201 (P</t>
  </si>
  <si>
    <t>BANCOMER 0103990036</t>
  </si>
  <si>
    <t>BANCOMER 0103990303</t>
  </si>
  <si>
    <t xml:space="preserve"> BANCOMER 0104758684</t>
  </si>
  <si>
    <t>BANCOMER  0105340810</t>
  </si>
  <si>
    <t>HSBC 4056447105</t>
  </si>
  <si>
    <t>HSBC 4058578022 COME</t>
  </si>
  <si>
    <t>Muebles de oficina</t>
  </si>
  <si>
    <t>Camaras fotograficas</t>
  </si>
  <si>
    <t xml:space="preserve"> Otro mobiliario</t>
  </si>
  <si>
    <t xml:space="preserve"> Mobiliario y eqcom</t>
  </si>
  <si>
    <t xml:space="preserve">126305192 </t>
  </si>
  <si>
    <t xml:space="preserve"> 126305221  </t>
  </si>
  <si>
    <t xml:space="preserve">126305311  </t>
  </si>
  <si>
    <t xml:space="preserve"> 211100161  </t>
  </si>
  <si>
    <t xml:space="preserve"> 211200162  </t>
  </si>
  <si>
    <t xml:space="preserve"> 211200163 </t>
  </si>
  <si>
    <t xml:space="preserve"> 211300166 </t>
  </si>
  <si>
    <t xml:space="preserve"> 211500164  </t>
  </si>
  <si>
    <t xml:space="preserve"> 211700001 </t>
  </si>
  <si>
    <t xml:space="preserve"> 211700003</t>
  </si>
  <si>
    <t xml:space="preserve"> 211700004</t>
  </si>
  <si>
    <t xml:space="preserve"> 211700005</t>
  </si>
  <si>
    <t xml:space="preserve"> 211700101</t>
  </si>
  <si>
    <t xml:space="preserve"> 211700209</t>
  </si>
  <si>
    <t xml:space="preserve"> 211900014</t>
  </si>
  <si>
    <t>PASIVOS CAP. 1000 16</t>
  </si>
  <si>
    <t>Proveedores por pagar CP</t>
  </si>
  <si>
    <t>PASIVOS CAP. 2000 16</t>
  </si>
  <si>
    <t>PASIVOS CAP. 3000 16</t>
  </si>
  <si>
    <t>PASIVOS CAP. 6000</t>
  </si>
  <si>
    <t>PASIVOS CAP. 4000 16</t>
  </si>
  <si>
    <t>ISR ASALARIADOS</t>
  </si>
  <si>
    <t>RETENCION  I.S.R. 10</t>
  </si>
  <si>
    <t>RET ISR CEDUL HON 1%</t>
  </si>
  <si>
    <t>I.M.S.S. Y R.C.V. SUBSIDIO MPAL</t>
  </si>
  <si>
    <t>CRÉDITO INFONAVIT</t>
  </si>
  <si>
    <t xml:space="preserve"> 513303341</t>
  </si>
  <si>
    <t>Instal Instrum Med</t>
  </si>
  <si>
    <t xml:space="preserve"> Servicios de capacitación</t>
  </si>
  <si>
    <t xml:space="preserve">551505111  </t>
  </si>
  <si>
    <t xml:space="preserve">551505121 </t>
  </si>
  <si>
    <t xml:space="preserve">551505151  </t>
  </si>
  <si>
    <t>551505191</t>
  </si>
  <si>
    <t>551505192</t>
  </si>
  <si>
    <t>551505211</t>
  </si>
  <si>
    <t xml:space="preserve">551505221  </t>
  </si>
  <si>
    <t xml:space="preserve">551505231 </t>
  </si>
  <si>
    <t xml:space="preserve">551505291 </t>
  </si>
  <si>
    <t xml:space="preserve">551505311 </t>
  </si>
  <si>
    <t xml:space="preserve">551505411 </t>
  </si>
  <si>
    <t xml:space="preserve">551505621 </t>
  </si>
  <si>
    <t>551505651</t>
  </si>
  <si>
    <t>551505671</t>
  </si>
  <si>
    <t>551505691</t>
  </si>
  <si>
    <t>551705971</t>
  </si>
  <si>
    <t>Computadoras y equipo periférico</t>
  </si>
  <si>
    <t>Amort Licencias inf</t>
  </si>
  <si>
    <t xml:space="preserve">513503541 </t>
  </si>
  <si>
    <t xml:space="preserve"> Edificación no habitacional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</si>
</sst>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#,##0;\-#,##0;&quot; &quot;"/>
    <numFmt numFmtId="166" formatCode="#,##0.00;\-#,##0.00;&quot; &quot;"/>
  </numFmts>
  <fonts count="47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1"/>
      <color indexed="8"/>
      <name val="Garamond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1"/>
      <name val="Arial"/>
      <family val="2"/>
    </font>
    <font>
      <sz val="8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Garamond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9" tint="0.5999900102615356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>
        <color rgb="FF000000"/>
      </bottom>
    </border>
    <border>
      <left style="thin"/>
      <right style="thin"/>
      <top>
        <color indexed="6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 style="thin"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08">
    <xf numFmtId="0" fontId="0" fillId="0" borderId="0" xfId="0" applyFont="1" applyAlignment="1">
      <alignment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43" fontId="25" fillId="0" borderId="0" xfId="49" applyFont="1" applyAlignment="1">
      <alignment/>
    </xf>
    <xf numFmtId="4" fontId="25" fillId="0" borderId="0" xfId="49" applyNumberFormat="1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4" fontId="2" fillId="0" borderId="0" xfId="53" applyNumberFormat="1" applyFont="1" applyFill="1" applyBorder="1" applyAlignment="1">
      <alignment horizontal="left" vertical="top" wrapText="1"/>
      <protection/>
    </xf>
    <xf numFmtId="4" fontId="42" fillId="0" borderId="0" xfId="0" applyNumberFormat="1" applyFont="1" applyFill="1" applyBorder="1" applyAlignment="1">
      <alignment horizontal="right" wrapText="1"/>
    </xf>
    <xf numFmtId="0" fontId="42" fillId="0" borderId="0" xfId="0" applyFont="1" applyFill="1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25" fillId="0" borderId="0" xfId="0" applyFont="1" applyBorder="1" applyAlignment="1">
      <alignment/>
    </xf>
    <xf numFmtId="4" fontId="25" fillId="0" borderId="0" xfId="0" applyNumberFormat="1" applyFont="1" applyBorder="1" applyAlignment="1">
      <alignment/>
    </xf>
    <xf numFmtId="0" fontId="2" fillId="0" borderId="0" xfId="53" applyFont="1" applyFill="1" applyBorder="1" applyAlignment="1">
      <alignment horizontal="left" vertical="top" wrapText="1"/>
      <protection/>
    </xf>
    <xf numFmtId="0" fontId="25" fillId="0" borderId="10" xfId="0" applyFont="1" applyBorder="1" applyAlignment="1">
      <alignment/>
    </xf>
    <xf numFmtId="4" fontId="2" fillId="0" borderId="0" xfId="53" applyNumberFormat="1" applyFont="1" applyFill="1" applyBorder="1" applyAlignment="1">
      <alignment horizontal="left" vertical="top"/>
      <protection/>
    </xf>
    <xf numFmtId="0" fontId="2" fillId="0" borderId="0" xfId="53" applyFont="1" applyFill="1" applyBorder="1" applyAlignment="1">
      <alignment horizontal="left" vertical="top"/>
      <protection/>
    </xf>
    <xf numFmtId="4" fontId="2" fillId="0" borderId="11" xfId="53" applyNumberFormat="1" applyFont="1" applyFill="1" applyBorder="1" applyAlignment="1">
      <alignment horizontal="center" vertical="top" wrapText="1"/>
      <protection/>
    </xf>
    <xf numFmtId="0" fontId="2" fillId="0" borderId="12" xfId="53" applyFont="1" applyFill="1" applyBorder="1" applyAlignment="1">
      <alignment horizontal="center" vertical="top" wrapText="1"/>
      <protection/>
    </xf>
    <xf numFmtId="4" fontId="42" fillId="0" borderId="0" xfId="0" applyNumberFormat="1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4" fontId="43" fillId="0" borderId="0" xfId="53" applyNumberFormat="1" applyFont="1" applyFill="1" applyBorder="1" applyAlignment="1">
      <alignment horizontal="left" vertical="top"/>
      <protection/>
    </xf>
    <xf numFmtId="0" fontId="42" fillId="0" borderId="0" xfId="0" applyFont="1" applyBorder="1" applyAlignment="1">
      <alignment/>
    </xf>
    <xf numFmtId="4" fontId="25" fillId="0" borderId="0" xfId="49" applyNumberFormat="1" applyFont="1" applyBorder="1" applyAlignment="1">
      <alignment/>
    </xf>
    <xf numFmtId="0" fontId="42" fillId="0" borderId="13" xfId="0" applyFont="1" applyBorder="1" applyAlignment="1">
      <alignment/>
    </xf>
    <xf numFmtId="4" fontId="42" fillId="0" borderId="13" xfId="0" applyNumberFormat="1" applyFont="1" applyBorder="1" applyAlignment="1">
      <alignment/>
    </xf>
    <xf numFmtId="4" fontId="2" fillId="0" borderId="0" xfId="53" applyNumberFormat="1" applyFont="1" applyFill="1" applyBorder="1" applyAlignment="1">
      <alignment horizontal="center" vertical="top" wrapText="1"/>
      <protection/>
    </xf>
    <xf numFmtId="4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10" fontId="25" fillId="0" borderId="0" xfId="49" applyNumberFormat="1" applyFont="1" applyBorder="1" applyAlignment="1">
      <alignment/>
    </xf>
    <xf numFmtId="2" fontId="25" fillId="0" borderId="0" xfId="49" applyNumberFormat="1" applyFont="1" applyBorder="1" applyAlignment="1">
      <alignment/>
    </xf>
    <xf numFmtId="10" fontId="25" fillId="0" borderId="0" xfId="0" applyNumberFormat="1" applyFont="1" applyBorder="1" applyAlignment="1">
      <alignment/>
    </xf>
    <xf numFmtId="10" fontId="42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4" fontId="25" fillId="0" borderId="0" xfId="49" applyNumberFormat="1" applyFont="1" applyFill="1" applyBorder="1" applyAlignment="1">
      <alignment/>
    </xf>
    <xf numFmtId="4" fontId="2" fillId="0" borderId="13" xfId="49" applyNumberFormat="1" applyFont="1" applyFill="1" applyBorder="1" applyAlignment="1">
      <alignment horizontal="center" vertical="top" wrapText="1"/>
    </xf>
    <xf numFmtId="4" fontId="25" fillId="0" borderId="0" xfId="49" applyNumberFormat="1" applyFont="1" applyBorder="1" applyAlignment="1">
      <alignment/>
    </xf>
    <xf numFmtId="10" fontId="26" fillId="0" borderId="0" xfId="0" applyNumberFormat="1" applyFont="1" applyAlignment="1">
      <alignment/>
    </xf>
    <xf numFmtId="10" fontId="25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10" fontId="42" fillId="0" borderId="0" xfId="0" applyNumberFormat="1" applyFont="1" applyAlignment="1">
      <alignment/>
    </xf>
    <xf numFmtId="0" fontId="44" fillId="0" borderId="14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10" fontId="25" fillId="0" borderId="14" xfId="0" applyNumberFormat="1" applyFont="1" applyFill="1" applyBorder="1" applyAlignment="1">
      <alignment horizontal="right"/>
    </xf>
    <xf numFmtId="4" fontId="25" fillId="0" borderId="0" xfId="49" applyNumberFormat="1" applyFont="1" applyAlignment="1">
      <alignment/>
    </xf>
    <xf numFmtId="10" fontId="25" fillId="0" borderId="0" xfId="0" applyNumberFormat="1" applyFont="1" applyAlignment="1">
      <alignment/>
    </xf>
    <xf numFmtId="4" fontId="25" fillId="0" borderId="10" xfId="0" applyNumberFormat="1" applyFont="1" applyFill="1" applyBorder="1" applyAlignment="1">
      <alignment wrapText="1"/>
    </xf>
    <xf numFmtId="4" fontId="25" fillId="0" borderId="10" xfId="0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4" fontId="25" fillId="0" borderId="16" xfId="0" applyNumberFormat="1" applyFont="1" applyFill="1" applyBorder="1" applyAlignment="1">
      <alignment wrapText="1"/>
    </xf>
    <xf numFmtId="0" fontId="2" fillId="0" borderId="17" xfId="54" applyFont="1" applyBorder="1" applyAlignment="1">
      <alignment vertical="top"/>
      <protection/>
    </xf>
    <xf numFmtId="0" fontId="25" fillId="0" borderId="17" xfId="0" applyFont="1" applyBorder="1" applyAlignment="1">
      <alignment/>
    </xf>
    <xf numFmtId="4" fontId="25" fillId="0" borderId="17" xfId="0" applyNumberFormat="1" applyFont="1" applyBorder="1" applyAlignment="1">
      <alignment/>
    </xf>
    <xf numFmtId="49" fontId="25" fillId="0" borderId="14" xfId="0" applyNumberFormat="1" applyFont="1" applyFill="1" applyBorder="1" applyAlignment="1">
      <alignment wrapText="1"/>
    </xf>
    <xf numFmtId="0" fontId="42" fillId="0" borderId="14" xfId="0" applyFont="1" applyFill="1" applyBorder="1" applyAlignment="1">
      <alignment wrapText="1"/>
    </xf>
    <xf numFmtId="0" fontId="42" fillId="0" borderId="0" xfId="0" applyFont="1" applyFill="1" applyBorder="1" applyAlignment="1">
      <alignment horizontal="left" wrapText="1"/>
    </xf>
    <xf numFmtId="0" fontId="25" fillId="0" borderId="0" xfId="0" applyFont="1" applyAlignment="1">
      <alignment/>
    </xf>
    <xf numFmtId="49" fontId="25" fillId="0" borderId="10" xfId="0" applyNumberFormat="1" applyFont="1" applyFill="1" applyBorder="1" applyAlignment="1">
      <alignment wrapText="1"/>
    </xf>
    <xf numFmtId="49" fontId="25" fillId="0" borderId="16" xfId="0" applyNumberFormat="1" applyFont="1" applyFill="1" applyBorder="1" applyAlignment="1">
      <alignment wrapText="1"/>
    </xf>
    <xf numFmtId="4" fontId="25" fillId="0" borderId="0" xfId="0" applyNumberFormat="1" applyFont="1" applyAlignment="1">
      <alignment/>
    </xf>
    <xf numFmtId="4" fontId="25" fillId="0" borderId="14" xfId="0" applyNumberFormat="1" applyFont="1" applyFill="1" applyBorder="1" applyAlignment="1">
      <alignment wrapText="1"/>
    </xf>
    <xf numFmtId="49" fontId="25" fillId="0" borderId="18" xfId="0" applyNumberFormat="1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25" fillId="0" borderId="14" xfId="0" applyFont="1" applyFill="1" applyBorder="1" applyAlignment="1">
      <alignment wrapText="1"/>
    </xf>
    <xf numFmtId="4" fontId="25" fillId="0" borderId="10" xfId="0" applyNumberFormat="1" applyFont="1" applyBorder="1" applyAlignment="1">
      <alignment/>
    </xf>
    <xf numFmtId="0" fontId="25" fillId="0" borderId="14" xfId="0" applyFont="1" applyBorder="1" applyAlignment="1">
      <alignment/>
    </xf>
    <xf numFmtId="4" fontId="25" fillId="0" borderId="10" xfId="49" applyNumberFormat="1" applyFont="1" applyFill="1" applyBorder="1" applyAlignment="1">
      <alignment wrapText="1"/>
    </xf>
    <xf numFmtId="49" fontId="25" fillId="0" borderId="19" xfId="0" applyNumberFormat="1" applyFont="1" applyFill="1" applyBorder="1" applyAlignment="1">
      <alignment wrapText="1"/>
    </xf>
    <xf numFmtId="10" fontId="25" fillId="0" borderId="0" xfId="49" applyNumberFormat="1" applyFont="1" applyAlignment="1">
      <alignment/>
    </xf>
    <xf numFmtId="2" fontId="25" fillId="0" borderId="0" xfId="49" applyNumberFormat="1" applyFont="1" applyAlignment="1">
      <alignment/>
    </xf>
    <xf numFmtId="10" fontId="25" fillId="0" borderId="16" xfId="60" applyNumberFormat="1" applyFont="1" applyFill="1" applyBorder="1" applyAlignment="1">
      <alignment wrapText="1"/>
    </xf>
    <xf numFmtId="10" fontId="25" fillId="0" borderId="10" xfId="60" applyNumberFormat="1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4" fontId="42" fillId="0" borderId="0" xfId="49" applyNumberFormat="1" applyFont="1" applyFill="1" applyBorder="1" applyAlignment="1">
      <alignment wrapText="1"/>
    </xf>
    <xf numFmtId="2" fontId="42" fillId="0" borderId="0" xfId="0" applyNumberFormat="1" applyFont="1" applyFill="1" applyBorder="1" applyAlignment="1">
      <alignment wrapText="1"/>
    </xf>
    <xf numFmtId="4" fontId="42" fillId="0" borderId="0" xfId="0" applyNumberFormat="1" applyFont="1" applyFill="1" applyBorder="1" applyAlignment="1">
      <alignment wrapText="1"/>
    </xf>
    <xf numFmtId="0" fontId="25" fillId="0" borderId="14" xfId="0" applyNumberFormat="1" applyFont="1" applyFill="1" applyBorder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 applyProtection="1">
      <alignment/>
      <protection hidden="1"/>
    </xf>
    <xf numFmtId="0" fontId="25" fillId="0" borderId="0" xfId="0" applyFont="1" applyAlignment="1">
      <alignment/>
    </xf>
    <xf numFmtId="0" fontId="45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left" vertical="center" wrapText="1" indent="1"/>
    </xf>
    <xf numFmtId="0" fontId="44" fillId="0" borderId="10" xfId="0" applyFont="1" applyFill="1" applyBorder="1" applyAlignment="1">
      <alignment horizontal="left" vertical="center" indent="1"/>
    </xf>
    <xf numFmtId="0" fontId="45" fillId="0" borderId="19" xfId="0" applyFont="1" applyFill="1" applyBorder="1" applyAlignment="1">
      <alignment vertical="center"/>
    </xf>
    <xf numFmtId="0" fontId="44" fillId="0" borderId="12" xfId="0" applyFont="1" applyFill="1" applyBorder="1" applyAlignment="1">
      <alignment horizontal="left" vertical="center" wrapText="1" indent="1"/>
    </xf>
    <xf numFmtId="0" fontId="44" fillId="0" borderId="19" xfId="0" applyFont="1" applyFill="1" applyBorder="1" applyAlignment="1">
      <alignment horizontal="left" vertical="center" indent="1"/>
    </xf>
    <xf numFmtId="0" fontId="25" fillId="0" borderId="10" xfId="0" applyFont="1" applyBorder="1" applyAlignment="1">
      <alignment horizontal="center"/>
    </xf>
    <xf numFmtId="0" fontId="29" fillId="0" borderId="20" xfId="54" applyFont="1" applyBorder="1" applyAlignment="1" applyProtection="1">
      <alignment horizontal="center" vertical="top"/>
      <protection hidden="1"/>
    </xf>
    <xf numFmtId="0" fontId="29" fillId="0" borderId="10" xfId="54" applyFont="1" applyBorder="1" applyAlignment="1" applyProtection="1">
      <alignment horizontal="center" vertical="top"/>
      <protection hidden="1"/>
    </xf>
    <xf numFmtId="0" fontId="25" fillId="0" borderId="10" xfId="0" applyFont="1" applyFill="1" applyBorder="1" applyAlignment="1">
      <alignment horizontal="center"/>
    </xf>
    <xf numFmtId="0" fontId="26" fillId="0" borderId="10" xfId="54" applyFont="1" applyBorder="1" applyAlignment="1" applyProtection="1">
      <alignment horizontal="center" vertical="top"/>
      <protection hidden="1"/>
    </xf>
    <xf numFmtId="0" fontId="25" fillId="0" borderId="10" xfId="0" applyFont="1" applyFill="1" applyBorder="1" applyAlignment="1" quotePrefix="1">
      <alignment horizontal="center"/>
    </xf>
    <xf numFmtId="0" fontId="3" fillId="0" borderId="20" xfId="54" applyNumberFormat="1" applyFont="1" applyFill="1" applyBorder="1" applyAlignment="1">
      <alignment horizontal="center" vertical="top"/>
      <protection/>
    </xf>
    <xf numFmtId="0" fontId="3" fillId="0" borderId="0" xfId="54" applyFont="1" applyBorder="1" applyAlignment="1">
      <alignment vertical="top" wrapText="1"/>
      <protection/>
    </xf>
    <xf numFmtId="0" fontId="25" fillId="0" borderId="0" xfId="0" applyFont="1" applyAlignment="1">
      <alignment/>
    </xf>
    <xf numFmtId="0" fontId="42" fillId="0" borderId="12" xfId="0" applyFont="1" applyBorder="1" applyAlignment="1">
      <alignment/>
    </xf>
    <xf numFmtId="0" fontId="25" fillId="0" borderId="12" xfId="0" applyFont="1" applyBorder="1" applyAlignment="1">
      <alignment/>
    </xf>
    <xf numFmtId="4" fontId="25" fillId="0" borderId="12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" fillId="0" borderId="10" xfId="54" applyNumberFormat="1" applyFont="1" applyFill="1" applyBorder="1" applyAlignment="1">
      <alignment horizontal="center" vertical="top"/>
      <protection/>
    </xf>
    <xf numFmtId="0" fontId="2" fillId="0" borderId="10" xfId="54" applyFont="1" applyFill="1" applyBorder="1" applyAlignment="1">
      <alignment vertical="top" wrapText="1"/>
      <protection/>
    </xf>
    <xf numFmtId="0" fontId="3" fillId="0" borderId="10" xfId="54" applyNumberFormat="1" applyFont="1" applyFill="1" applyBorder="1" applyAlignment="1">
      <alignment horizontal="center" vertical="top"/>
      <protection/>
    </xf>
    <xf numFmtId="0" fontId="3" fillId="0" borderId="10" xfId="54" applyFont="1" applyFill="1" applyBorder="1" applyAlignment="1">
      <alignment vertical="top" wrapText="1"/>
      <protection/>
    </xf>
    <xf numFmtId="0" fontId="3" fillId="0" borderId="10" xfId="54" applyFont="1" applyBorder="1" applyAlignment="1">
      <alignment vertical="top" wrapText="1"/>
      <protection/>
    </xf>
    <xf numFmtId="0" fontId="2" fillId="0" borderId="10" xfId="54" applyFont="1" applyBorder="1" applyAlignment="1">
      <alignment vertical="top" wrapText="1"/>
      <protection/>
    </xf>
    <xf numFmtId="0" fontId="3" fillId="0" borderId="21" xfId="54" applyNumberFormat="1" applyFont="1" applyFill="1" applyBorder="1" applyAlignment="1">
      <alignment horizontal="center" vertical="top"/>
      <protection/>
    </xf>
    <xf numFmtId="0" fontId="3" fillId="0" borderId="21" xfId="54" applyFont="1" applyBorder="1" applyAlignment="1">
      <alignment vertical="top" wrapText="1"/>
      <protection/>
    </xf>
    <xf numFmtId="4" fontId="42" fillId="0" borderId="0" xfId="0" applyNumberFormat="1" applyFont="1" applyAlignment="1">
      <alignment horizontal="center"/>
    </xf>
    <xf numFmtId="0" fontId="25" fillId="0" borderId="10" xfId="0" applyFont="1" applyFill="1" applyBorder="1" applyAlignment="1">
      <alignment/>
    </xf>
    <xf numFmtId="0" fontId="42" fillId="0" borderId="10" xfId="0" applyFont="1" applyFill="1" applyBorder="1" applyAlignment="1">
      <alignment wrapText="1"/>
    </xf>
    <xf numFmtId="4" fontId="42" fillId="0" borderId="10" xfId="0" applyNumberFormat="1" applyFont="1" applyFill="1" applyBorder="1" applyAlignment="1">
      <alignment wrapText="1"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0" fontId="25" fillId="0" borderId="0" xfId="49" applyNumberFormat="1" applyFont="1" applyFill="1" applyAlignment="1">
      <alignment/>
    </xf>
    <xf numFmtId="4" fontId="42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right" wrapText="1"/>
    </xf>
    <xf numFmtId="4" fontId="42" fillId="0" borderId="0" xfId="49" applyNumberFormat="1" applyFont="1" applyAlignment="1">
      <alignment vertical="center"/>
    </xf>
    <xf numFmtId="0" fontId="25" fillId="0" borderId="0" xfId="54" applyFont="1" applyFill="1" applyAlignment="1">
      <alignment vertical="top"/>
      <protection/>
    </xf>
    <xf numFmtId="4" fontId="25" fillId="0" borderId="0" xfId="0" applyNumberFormat="1" applyFont="1" applyAlignment="1">
      <alignment horizontal="center"/>
    </xf>
    <xf numFmtId="4" fontId="25" fillId="0" borderId="10" xfId="49" applyNumberFormat="1" applyFont="1" applyBorder="1" applyAlignment="1">
      <alignment wrapText="1"/>
    </xf>
    <xf numFmtId="4" fontId="25" fillId="0" borderId="19" xfId="49" applyNumberFormat="1" applyFont="1" applyBorder="1" applyAlignment="1">
      <alignment wrapText="1"/>
    </xf>
    <xf numFmtId="43" fontId="25" fillId="0" borderId="10" xfId="49" applyFont="1" applyBorder="1" applyAlignment="1">
      <alignment wrapText="1"/>
    </xf>
    <xf numFmtId="4" fontId="25" fillId="0" borderId="10" xfId="57" applyNumberFormat="1" applyFont="1" applyFill="1" applyBorder="1" applyAlignment="1">
      <alignment wrapText="1"/>
      <protection/>
    </xf>
    <xf numFmtId="166" fontId="25" fillId="0" borderId="10" xfId="0" applyNumberFormat="1" applyFont="1" applyFill="1" applyBorder="1" applyAlignment="1">
      <alignment/>
    </xf>
    <xf numFmtId="49" fontId="46" fillId="0" borderId="10" xfId="0" applyNumberFormat="1" applyFont="1" applyFill="1" applyBorder="1" applyAlignment="1">
      <alignment horizontal="left"/>
    </xf>
    <xf numFmtId="49" fontId="25" fillId="0" borderId="22" xfId="0" applyNumberFormat="1" applyFont="1" applyFill="1" applyBorder="1" applyAlignment="1">
      <alignment horizontal="left"/>
    </xf>
    <xf numFmtId="0" fontId="25" fillId="0" borderId="10" xfId="0" applyFont="1" applyFill="1" applyBorder="1" applyAlignment="1">
      <alignment horizontal="left" wrapText="1"/>
    </xf>
    <xf numFmtId="0" fontId="42" fillId="0" borderId="10" xfId="0" applyFon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left"/>
    </xf>
    <xf numFmtId="0" fontId="25" fillId="0" borderId="10" xfId="0" applyFont="1" applyBorder="1" applyAlignment="1">
      <alignment horizontal="left"/>
    </xf>
    <xf numFmtId="49" fontId="25" fillId="0" borderId="10" xfId="0" applyNumberFormat="1" applyFont="1" applyFill="1" applyBorder="1" applyAlignment="1">
      <alignment horizontal="left" wrapText="1"/>
    </xf>
    <xf numFmtId="9" fontId="42" fillId="0" borderId="0" xfId="59" applyFont="1" applyFill="1" applyBorder="1" applyAlignment="1">
      <alignment wrapText="1"/>
    </xf>
    <xf numFmtId="0" fontId="25" fillId="0" borderId="15" xfId="0" applyNumberFormat="1" applyFont="1" applyFill="1" applyBorder="1" applyAlignment="1">
      <alignment wrapText="1"/>
    </xf>
    <xf numFmtId="0" fontId="44" fillId="0" borderId="14" xfId="0" applyFont="1" applyBorder="1" applyAlignment="1">
      <alignment horizontal="left" wrapText="1"/>
    </xf>
    <xf numFmtId="0" fontId="44" fillId="0" borderId="23" xfId="0" applyFont="1" applyBorder="1" applyAlignment="1">
      <alignment horizontal="left" wrapText="1"/>
    </xf>
    <xf numFmtId="0" fontId="44" fillId="0" borderId="10" xfId="0" applyFont="1" applyFill="1" applyBorder="1" applyAlignment="1">
      <alignment horizontal="left" wrapText="1"/>
    </xf>
    <xf numFmtId="0" fontId="44" fillId="0" borderId="10" xfId="0" applyFont="1" applyBorder="1" applyAlignment="1">
      <alignment horizontal="left" wrapText="1"/>
    </xf>
    <xf numFmtId="0" fontId="44" fillId="0" borderId="24" xfId="0" applyFont="1" applyBorder="1" applyAlignment="1">
      <alignment wrapText="1"/>
    </xf>
    <xf numFmtId="0" fontId="44" fillId="0" borderId="25" xfId="0" applyFont="1" applyBorder="1" applyAlignment="1">
      <alignment wrapText="1"/>
    </xf>
    <xf numFmtId="0" fontId="25" fillId="0" borderId="19" xfId="0" applyFont="1" applyBorder="1" applyAlignment="1">
      <alignment/>
    </xf>
    <xf numFmtId="0" fontId="44" fillId="0" borderId="19" xfId="0" applyFont="1" applyBorder="1" applyAlignment="1">
      <alignment wrapText="1"/>
    </xf>
    <xf numFmtId="166" fontId="25" fillId="0" borderId="0" xfId="0" applyNumberFormat="1" applyFont="1" applyAlignment="1">
      <alignment/>
    </xf>
    <xf numFmtId="10" fontId="0" fillId="0" borderId="10" xfId="0" applyNumberFormat="1" applyFill="1" applyBorder="1" applyAlignment="1">
      <alignment/>
    </xf>
    <xf numFmtId="0" fontId="29" fillId="33" borderId="10" xfId="53" applyFont="1" applyFill="1" applyBorder="1" applyAlignment="1">
      <alignment horizontal="left" vertical="top"/>
      <protection/>
    </xf>
    <xf numFmtId="0" fontId="29" fillId="34" borderId="10" xfId="53" applyFont="1" applyFill="1" applyBorder="1" applyAlignment="1">
      <alignment horizontal="left" vertical="top" wrapText="1"/>
      <protection/>
    </xf>
    <xf numFmtId="43" fontId="29" fillId="35" borderId="10" xfId="47" applyFont="1" applyFill="1" applyBorder="1" applyAlignment="1">
      <alignment horizontal="left" vertical="top"/>
    </xf>
    <xf numFmtId="0" fontId="29" fillId="36" borderId="10" xfId="53" applyFont="1" applyFill="1" applyBorder="1" applyAlignment="1">
      <alignment horizontal="left" vertical="center"/>
      <protection/>
    </xf>
    <xf numFmtId="43" fontId="25" fillId="0" borderId="10" xfId="47" applyFont="1" applyFill="1" applyBorder="1" applyAlignment="1">
      <alignment/>
    </xf>
    <xf numFmtId="43" fontId="29" fillId="37" borderId="10" xfId="47" applyFont="1" applyFill="1" applyBorder="1" applyAlignment="1">
      <alignment horizontal="left" vertical="center"/>
    </xf>
    <xf numFmtId="43" fontId="29" fillId="38" borderId="10" xfId="47" applyFont="1" applyFill="1" applyBorder="1" applyAlignment="1">
      <alignment horizontal="left" vertical="top" wrapText="1"/>
    </xf>
    <xf numFmtId="43" fontId="25" fillId="0" borderId="10" xfId="47" applyFont="1" applyBorder="1" applyAlignment="1">
      <alignment wrapText="1"/>
    </xf>
    <xf numFmtId="43" fontId="25" fillId="0" borderId="10" xfId="47" applyFont="1" applyFill="1" applyBorder="1" applyAlignment="1">
      <alignment wrapText="1"/>
    </xf>
    <xf numFmtId="43" fontId="25" fillId="0" borderId="0" xfId="47" applyFont="1" applyAlignment="1">
      <alignment/>
    </xf>
    <xf numFmtId="0" fontId="29" fillId="39" borderId="14" xfId="0" applyFont="1" applyFill="1" applyBorder="1" applyAlignment="1">
      <alignment horizontal="left" vertical="center"/>
    </xf>
    <xf numFmtId="43" fontId="25" fillId="0" borderId="10" xfId="47" applyFont="1" applyBorder="1" applyAlignment="1">
      <alignment/>
    </xf>
    <xf numFmtId="43" fontId="29" fillId="40" borderId="14" xfId="47" applyFont="1" applyFill="1" applyBorder="1" applyAlignment="1">
      <alignment horizontal="left" vertical="center"/>
    </xf>
    <xf numFmtId="0" fontId="29" fillId="41" borderId="10" xfId="53" applyFont="1" applyFill="1" applyBorder="1" applyAlignment="1">
      <alignment horizontal="center" vertical="top" wrapText="1"/>
      <protection/>
    </xf>
    <xf numFmtId="43" fontId="42" fillId="0" borderId="10" xfId="47" applyFont="1" applyFill="1" applyBorder="1" applyAlignment="1">
      <alignment horizontal="center" vertical="center"/>
    </xf>
    <xf numFmtId="43" fontId="42" fillId="0" borderId="10" xfId="47" applyFont="1" applyFill="1" applyBorder="1" applyAlignment="1" quotePrefix="1">
      <alignment horizontal="center" vertical="center"/>
    </xf>
    <xf numFmtId="43" fontId="29" fillId="42" borderId="10" xfId="47" applyFont="1" applyFill="1" applyBorder="1" applyAlignment="1">
      <alignment horizontal="center" vertical="top" wrapText="1"/>
    </xf>
    <xf numFmtId="43" fontId="25" fillId="0" borderId="0" xfId="47" applyFont="1" applyAlignment="1">
      <alignment/>
    </xf>
    <xf numFmtId="43" fontId="0" fillId="0" borderId="10" xfId="47" applyFont="1" applyFill="1" applyBorder="1" applyAlignment="1">
      <alignment/>
    </xf>
    <xf numFmtId="43" fontId="25" fillId="0" borderId="26" xfId="47" applyFont="1" applyFill="1" applyBorder="1" applyAlignment="1">
      <alignment wrapText="1"/>
    </xf>
    <xf numFmtId="43" fontId="25" fillId="0" borderId="16" xfId="47" applyFont="1" applyFill="1" applyBorder="1" applyAlignment="1">
      <alignment wrapText="1"/>
    </xf>
    <xf numFmtId="43" fontId="25" fillId="0" borderId="27" xfId="47" applyFont="1" applyFill="1" applyBorder="1" applyAlignment="1">
      <alignment wrapText="1"/>
    </xf>
    <xf numFmtId="43" fontId="25" fillId="0" borderId="14" xfId="47" applyFont="1" applyFill="1" applyBorder="1" applyAlignment="1">
      <alignment wrapText="1"/>
    </xf>
    <xf numFmtId="43" fontId="0" fillId="0" borderId="22" xfId="47" applyFont="1" applyFill="1" applyBorder="1" applyAlignment="1">
      <alignment/>
    </xf>
    <xf numFmtId="0" fontId="29" fillId="43" borderId="10" xfId="0" applyFont="1" applyFill="1" applyBorder="1" applyAlignment="1">
      <alignment horizontal="left" vertical="center"/>
    </xf>
    <xf numFmtId="43" fontId="42" fillId="0" borderId="14" xfId="47" applyFont="1" applyFill="1" applyBorder="1" applyAlignment="1">
      <alignment wrapText="1"/>
    </xf>
    <xf numFmtId="0" fontId="29" fillId="44" borderId="19" xfId="53" applyFont="1" applyFill="1" applyBorder="1" applyAlignment="1">
      <alignment horizontal="left" vertical="top"/>
      <protection/>
    </xf>
    <xf numFmtId="0" fontId="29" fillId="45" borderId="28" xfId="53" applyFont="1" applyFill="1" applyBorder="1" applyAlignment="1">
      <alignment horizontal="left" vertical="top"/>
      <protection/>
    </xf>
    <xf numFmtId="0" fontId="29" fillId="46" borderId="10" xfId="54" applyFont="1" applyFill="1" applyBorder="1" applyAlignment="1">
      <alignment horizontal="center" vertical="center" wrapText="1"/>
      <protection/>
    </xf>
    <xf numFmtId="0" fontId="29" fillId="47" borderId="10" xfId="0" applyFont="1" applyFill="1" applyBorder="1" applyAlignment="1">
      <alignment horizontal="center" vertical="center"/>
    </xf>
    <xf numFmtId="4" fontId="29" fillId="48" borderId="14" xfId="54" applyNumberFormat="1" applyFont="1" applyFill="1" applyBorder="1" applyAlignment="1">
      <alignment horizontal="center" vertical="center" wrapText="1"/>
      <protection/>
    </xf>
    <xf numFmtId="0" fontId="29" fillId="49" borderId="14" xfId="0" applyFont="1" applyFill="1" applyBorder="1" applyAlignment="1">
      <alignment horizontal="center" vertical="center" wrapText="1"/>
    </xf>
    <xf numFmtId="43" fontId="25" fillId="0" borderId="22" xfId="47" applyFont="1" applyFill="1" applyBorder="1" applyAlignment="1">
      <alignment/>
    </xf>
    <xf numFmtId="43" fontId="25" fillId="0" borderId="15" xfId="47" applyFont="1" applyFill="1" applyBorder="1" applyAlignment="1">
      <alignment horizontal="right"/>
    </xf>
    <xf numFmtId="43" fontId="29" fillId="50" borderId="14" xfId="47" applyFont="1" applyFill="1" applyBorder="1" applyAlignment="1">
      <alignment horizontal="center" vertical="center" wrapText="1"/>
    </xf>
    <xf numFmtId="43" fontId="25" fillId="0" borderId="10" xfId="47" applyFont="1" applyFill="1" applyBorder="1" applyAlignment="1">
      <alignment horizontal="right"/>
    </xf>
    <xf numFmtId="43" fontId="25" fillId="0" borderId="29" xfId="47" applyFont="1" applyFill="1" applyBorder="1" applyAlignment="1">
      <alignment horizontal="right"/>
    </xf>
    <xf numFmtId="43" fontId="25" fillId="0" borderId="14" xfId="47" applyFont="1" applyFill="1" applyBorder="1" applyAlignment="1">
      <alignment horizontal="right"/>
    </xf>
    <xf numFmtId="0" fontId="29" fillId="51" borderId="30" xfId="0" applyFont="1" applyFill="1" applyBorder="1" applyAlignment="1">
      <alignment horizontal="center" vertical="center"/>
    </xf>
    <xf numFmtId="43" fontId="25" fillId="0" borderId="31" xfId="47" applyFont="1" applyFill="1" applyBorder="1" applyAlignment="1">
      <alignment horizontal="right"/>
    </xf>
    <xf numFmtId="43" fontId="25" fillId="0" borderId="21" xfId="47" applyFont="1" applyFill="1" applyBorder="1" applyAlignment="1">
      <alignment horizontal="right"/>
    </xf>
    <xf numFmtId="43" fontId="25" fillId="0" borderId="32" xfId="47" applyFont="1" applyFill="1" applyBorder="1" applyAlignment="1">
      <alignment horizontal="right"/>
    </xf>
    <xf numFmtId="0" fontId="29" fillId="52" borderId="33" xfId="53" applyFont="1" applyFill="1" applyBorder="1" applyAlignment="1">
      <alignment horizontal="left" vertical="top"/>
      <protection/>
    </xf>
    <xf numFmtId="0" fontId="29" fillId="53" borderId="34" xfId="53" applyFont="1" applyFill="1" applyBorder="1" applyAlignment="1">
      <alignment horizontal="left" vertical="top"/>
      <protection/>
    </xf>
    <xf numFmtId="0" fontId="29" fillId="54" borderId="28" xfId="53" applyFont="1" applyFill="1" applyBorder="1" applyAlignment="1">
      <alignment horizontal="center" vertical="top"/>
      <protection/>
    </xf>
    <xf numFmtId="43" fontId="42" fillId="0" borderId="10" xfId="47" applyFont="1" applyFill="1" applyBorder="1" applyAlignment="1">
      <alignment horizontal="right"/>
    </xf>
    <xf numFmtId="43" fontId="44" fillId="0" borderId="10" xfId="47" applyFont="1" applyFill="1" applyBorder="1" applyAlignment="1">
      <alignment horizontal="right" vertical="center"/>
    </xf>
    <xf numFmtId="43" fontId="29" fillId="55" borderId="28" xfId="47" applyFont="1" applyFill="1" applyBorder="1" applyAlignment="1">
      <alignment horizontal="center" vertical="top"/>
    </xf>
    <xf numFmtId="0" fontId="29" fillId="56" borderId="34" xfId="53" applyFont="1" applyFill="1" applyBorder="1" applyAlignment="1">
      <alignment horizontal="center" vertical="top"/>
      <protection/>
    </xf>
    <xf numFmtId="43" fontId="42" fillId="0" borderId="10" xfId="47" applyFont="1" applyBorder="1" applyAlignment="1">
      <alignment/>
    </xf>
    <xf numFmtId="43" fontId="25" fillId="0" borderId="10" xfId="47" applyFont="1" applyBorder="1" applyAlignment="1">
      <alignment/>
    </xf>
    <xf numFmtId="43" fontId="29" fillId="57" borderId="34" xfId="47" applyFont="1" applyFill="1" applyBorder="1" applyAlignment="1">
      <alignment horizontal="center" vertical="top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4" xfId="55"/>
    <cellStyle name="Normal 5" xfId="56"/>
    <cellStyle name="Normal 5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87" customWidth="1"/>
  </cols>
  <sheetData>
    <row r="72" ht="11.25" hidden="1">
      <c r="A72" s="88" t="s">
        <v>36</v>
      </c>
    </row>
  </sheetData>
  <sheetProtection password="E841" sheet="1" objects="1" scenarios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="90" zoomScaleSheetLayoutView="90" zoomScalePageLayoutView="0" workbookViewId="0" topLeftCell="A1">
      <selection activeCell="C8" sqref="C8:E14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7" width="17.7109375" style="6" customWidth="1"/>
    <col min="8" max="16384" width="11.421875" style="6" customWidth="1"/>
  </cols>
  <sheetData>
    <row r="1" spans="1:7" s="18" customFormat="1" ht="11.25" customHeight="1">
      <c r="A1" s="29"/>
      <c r="B1" s="29"/>
      <c r="C1" s="19"/>
      <c r="D1" s="19"/>
      <c r="E1" s="19"/>
      <c r="F1" s="41"/>
      <c r="G1" s="5"/>
    </row>
    <row r="2" spans="1:5" s="18" customFormat="1" ht="11.25" customHeight="1">
      <c r="A2" s="29"/>
      <c r="B2" s="29"/>
      <c r="C2" s="19"/>
      <c r="D2" s="19"/>
      <c r="E2" s="19"/>
    </row>
    <row r="3" spans="3:5" s="18" customFormat="1" ht="11.25">
      <c r="C3" s="19"/>
      <c r="D3" s="19"/>
      <c r="E3" s="19"/>
    </row>
    <row r="4" spans="3:5" s="18" customFormat="1" ht="11.25">
      <c r="C4" s="19"/>
      <c r="D4" s="19"/>
      <c r="E4" s="19"/>
    </row>
    <row r="5" spans="1:7" s="18" customFormat="1" ht="11.25" customHeight="1">
      <c r="A5" s="156" t="s">
        <v>31</v>
      </c>
      <c r="B5" s="156"/>
      <c r="C5" s="19"/>
      <c r="D5" s="19"/>
      <c r="E5" s="19"/>
      <c r="G5" s="156" t="s">
        <v>25</v>
      </c>
    </row>
    <row r="6" spans="1:5" s="35" customFormat="1" ht="11.25">
      <c r="A6" s="20"/>
      <c r="B6" s="20"/>
      <c r="C6" s="33"/>
      <c r="D6" s="34"/>
      <c r="E6" s="34"/>
    </row>
    <row r="7" spans="1:7" ht="15" customHeight="1">
      <c r="A7" s="156" t="s">
        <v>0</v>
      </c>
      <c r="B7" s="156" t="s">
        <v>1</v>
      </c>
      <c r="C7" s="156" t="s">
        <v>13</v>
      </c>
      <c r="D7" s="156" t="s">
        <v>14</v>
      </c>
      <c r="E7" s="156" t="s">
        <v>26</v>
      </c>
      <c r="F7" s="156" t="s">
        <v>3</v>
      </c>
      <c r="G7" s="156" t="s">
        <v>21</v>
      </c>
    </row>
    <row r="8" spans="1:12" ht="11.25">
      <c r="A8" s="142">
        <v>31100000</v>
      </c>
      <c r="B8" s="21" t="s">
        <v>395</v>
      </c>
      <c r="C8" s="178">
        <v>0</v>
      </c>
      <c r="D8" s="178">
        <v>10743834.42</v>
      </c>
      <c r="E8" s="178">
        <v>10743834.42</v>
      </c>
      <c r="F8" s="75"/>
      <c r="G8" s="73"/>
      <c r="I8" s="7"/>
      <c r="J8" s="7"/>
      <c r="K8" s="7"/>
      <c r="L8" s="7"/>
    </row>
    <row r="9" spans="1:12" ht="11.25">
      <c r="A9" s="67" t="s">
        <v>396</v>
      </c>
      <c r="B9" s="67" t="s">
        <v>397</v>
      </c>
      <c r="C9" s="178">
        <v>9434.85</v>
      </c>
      <c r="D9" s="178">
        <v>9434.85</v>
      </c>
      <c r="E9" s="178">
        <v>0</v>
      </c>
      <c r="F9" s="70"/>
      <c r="G9" s="73"/>
      <c r="I9" s="7"/>
      <c r="J9" s="7"/>
      <c r="K9" s="7"/>
      <c r="L9" s="7"/>
    </row>
    <row r="10" spans="1:12" ht="11.25">
      <c r="A10" s="67" t="s">
        <v>398</v>
      </c>
      <c r="B10" s="67" t="s">
        <v>399</v>
      </c>
      <c r="C10" s="178">
        <v>3000</v>
      </c>
      <c r="D10" s="178">
        <v>3000</v>
      </c>
      <c r="E10" s="178">
        <v>0</v>
      </c>
      <c r="F10" s="73"/>
      <c r="G10" s="73"/>
      <c r="I10" s="7"/>
      <c r="J10" s="7"/>
      <c r="K10" s="7"/>
      <c r="L10" s="7"/>
    </row>
    <row r="11" spans="1:12" ht="11.25">
      <c r="A11" s="67" t="s">
        <v>400</v>
      </c>
      <c r="B11" s="67" t="s">
        <v>401</v>
      </c>
      <c r="C11" s="178">
        <v>28600</v>
      </c>
      <c r="D11" s="178">
        <v>28600</v>
      </c>
      <c r="E11" s="178">
        <v>0</v>
      </c>
      <c r="F11" s="73"/>
      <c r="G11" s="73"/>
      <c r="I11" s="7"/>
      <c r="J11" s="7"/>
      <c r="K11" s="7"/>
      <c r="L11" s="7"/>
    </row>
    <row r="12" spans="1:12" ht="11.25">
      <c r="A12" s="67" t="s">
        <v>402</v>
      </c>
      <c r="B12" s="67" t="s">
        <v>403</v>
      </c>
      <c r="C12" s="178">
        <v>0</v>
      </c>
      <c r="D12" s="178">
        <v>-48935</v>
      </c>
      <c r="E12" s="178">
        <v>-48935</v>
      </c>
      <c r="F12" s="73"/>
      <c r="G12" s="73"/>
      <c r="I12" s="7"/>
      <c r="J12" s="7"/>
      <c r="K12" s="7"/>
      <c r="L12" s="7"/>
    </row>
    <row r="13" spans="1:12" ht="11.25">
      <c r="A13" s="63"/>
      <c r="B13" s="63"/>
      <c r="C13" s="178">
        <v>0</v>
      </c>
      <c r="D13" s="178">
        <v>0</v>
      </c>
      <c r="E13" s="178">
        <v>0</v>
      </c>
      <c r="F13" s="73"/>
      <c r="G13" s="73"/>
      <c r="I13" s="7"/>
      <c r="J13" s="7"/>
      <c r="K13" s="7"/>
      <c r="L13" s="7"/>
    </row>
    <row r="14" spans="1:12" ht="11.25">
      <c r="A14" s="156"/>
      <c r="B14" s="156" t="s">
        <v>99</v>
      </c>
      <c r="C14" s="158">
        <v>41034.85</v>
      </c>
      <c r="D14" s="158">
        <v>10735934.27</v>
      </c>
      <c r="E14" s="158">
        <v>10694899.42</v>
      </c>
      <c r="F14" s="156"/>
      <c r="G14" s="156"/>
      <c r="I14" s="7"/>
      <c r="J14" s="7"/>
      <c r="K14" s="7"/>
      <c r="L14" s="7"/>
    </row>
    <row r="15" spans="9:12" ht="11.25">
      <c r="I15" s="7"/>
      <c r="J15" s="7"/>
      <c r="K15" s="7"/>
      <c r="L15" s="7"/>
    </row>
    <row r="16" spans="9:12" ht="11.25">
      <c r="I16" s="7"/>
      <c r="J16" s="7"/>
      <c r="K16" s="7"/>
      <c r="L16" s="7"/>
    </row>
    <row r="17" spans="9:12" ht="11.25">
      <c r="I17" s="7"/>
      <c r="J17" s="7"/>
      <c r="K17" s="7"/>
      <c r="L17" s="7"/>
    </row>
  </sheetData>
  <sheetProtection/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90" zoomScaleSheetLayoutView="90" zoomScalePageLayoutView="0" workbookViewId="0" topLeftCell="A19">
      <selection activeCell="C32" sqref="C32:E3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1875" style="6" customWidth="1"/>
  </cols>
  <sheetData>
    <row r="1" spans="1:6" s="18" customFormat="1" ht="11.25">
      <c r="A1" s="29"/>
      <c r="B1" s="29"/>
      <c r="C1" s="19"/>
      <c r="D1" s="19"/>
      <c r="E1" s="19"/>
      <c r="F1" s="5"/>
    </row>
    <row r="2" spans="1:5" s="18" customFormat="1" ht="11.25">
      <c r="A2" s="29"/>
      <c r="B2" s="29"/>
      <c r="C2" s="19"/>
      <c r="D2" s="19"/>
      <c r="E2" s="19"/>
    </row>
    <row r="3" spans="3:5" s="18" customFormat="1" ht="11.25">
      <c r="C3" s="19"/>
      <c r="D3" s="19"/>
      <c r="E3" s="19"/>
    </row>
    <row r="4" spans="3:5" s="18" customFormat="1" ht="11.25">
      <c r="C4" s="19"/>
      <c r="D4" s="19"/>
      <c r="E4" s="19"/>
    </row>
    <row r="5" spans="1:6" s="18" customFormat="1" ht="11.25" customHeight="1">
      <c r="A5" s="156" t="s">
        <v>32</v>
      </c>
      <c r="B5" s="156"/>
      <c r="C5" s="19"/>
      <c r="D5" s="19"/>
      <c r="E5" s="19"/>
      <c r="F5" s="156" t="s">
        <v>27</v>
      </c>
    </row>
    <row r="6" spans="1:5" s="35" customFormat="1" ht="11.25">
      <c r="A6" s="20"/>
      <c r="B6" s="20"/>
      <c r="C6" s="33"/>
      <c r="D6" s="34"/>
      <c r="E6" s="34"/>
    </row>
    <row r="7" spans="1:12" ht="15" customHeight="1">
      <c r="A7" s="156" t="s">
        <v>0</v>
      </c>
      <c r="B7" s="156" t="s">
        <v>1</v>
      </c>
      <c r="C7" s="156" t="s">
        <v>13</v>
      </c>
      <c r="D7" s="156" t="s">
        <v>14</v>
      </c>
      <c r="E7" s="156" t="s">
        <v>26</v>
      </c>
      <c r="F7" s="156" t="s">
        <v>21</v>
      </c>
      <c r="I7" s="154"/>
      <c r="J7" s="154"/>
      <c r="K7" s="154"/>
      <c r="L7" s="154"/>
    </row>
    <row r="8" spans="1:12" ht="15">
      <c r="A8" s="63" t="s">
        <v>404</v>
      </c>
      <c r="B8" s="68" t="s">
        <v>405</v>
      </c>
      <c r="C8" s="174">
        <v>1048965.64</v>
      </c>
      <c r="D8" s="174">
        <v>2248889.07</v>
      </c>
      <c r="E8" s="174">
        <v>1199923.43</v>
      </c>
      <c r="F8" s="145"/>
      <c r="I8" s="154"/>
      <c r="J8" s="154"/>
      <c r="K8" s="154"/>
      <c r="L8" s="154"/>
    </row>
    <row r="9" spans="1:12" ht="15">
      <c r="A9" s="63" t="s">
        <v>406</v>
      </c>
      <c r="B9" s="68" t="s">
        <v>407</v>
      </c>
      <c r="C9" s="174">
        <v>1988668.86</v>
      </c>
      <c r="D9" s="174">
        <v>1988668.86</v>
      </c>
      <c r="E9" s="164">
        <v>0</v>
      </c>
      <c r="F9" s="145"/>
      <c r="I9" s="154"/>
      <c r="J9" s="154"/>
      <c r="K9" s="154"/>
      <c r="L9" s="154"/>
    </row>
    <row r="10" spans="1:12" ht="15">
      <c r="A10" s="63" t="s">
        <v>408</v>
      </c>
      <c r="B10" s="68" t="s">
        <v>407</v>
      </c>
      <c r="C10" s="174">
        <v>-235711.97</v>
      </c>
      <c r="D10" s="174">
        <v>-235711.97</v>
      </c>
      <c r="E10" s="164">
        <v>0</v>
      </c>
      <c r="F10" s="145"/>
      <c r="I10" s="154"/>
      <c r="J10" s="154"/>
      <c r="K10" s="154"/>
      <c r="L10" s="154"/>
    </row>
    <row r="11" spans="1:12" ht="15">
      <c r="A11" s="63" t="s">
        <v>409</v>
      </c>
      <c r="B11" s="68" t="s">
        <v>407</v>
      </c>
      <c r="C11" s="174">
        <v>577276.2</v>
      </c>
      <c r="D11" s="174">
        <v>577276.2</v>
      </c>
      <c r="E11" s="164">
        <v>0</v>
      </c>
      <c r="F11" s="145"/>
      <c r="I11" s="154"/>
      <c r="J11" s="154"/>
      <c r="K11" s="154"/>
      <c r="L11" s="154"/>
    </row>
    <row r="12" spans="1:12" s="111" customFormat="1" ht="15">
      <c r="A12" s="63" t="s">
        <v>410</v>
      </c>
      <c r="B12" s="68" t="s">
        <v>407</v>
      </c>
      <c r="C12" s="174">
        <v>156718.61</v>
      </c>
      <c r="D12" s="174">
        <v>156718.61</v>
      </c>
      <c r="E12" s="164">
        <v>0</v>
      </c>
      <c r="F12" s="145"/>
      <c r="I12" s="154"/>
      <c r="J12" s="154"/>
      <c r="K12" s="154"/>
      <c r="L12" s="154"/>
    </row>
    <row r="13" spans="1:12" s="111" customFormat="1" ht="15">
      <c r="A13" s="63" t="s">
        <v>411</v>
      </c>
      <c r="B13" s="68" t="s">
        <v>407</v>
      </c>
      <c r="C13" s="174">
        <v>-1531552.87</v>
      </c>
      <c r="D13" s="174">
        <v>-1531552.87</v>
      </c>
      <c r="E13" s="164">
        <v>0</v>
      </c>
      <c r="F13" s="145"/>
      <c r="I13" s="154"/>
      <c r="J13" s="154"/>
      <c r="K13" s="154"/>
      <c r="L13" s="154"/>
    </row>
    <row r="14" spans="1:12" s="111" customFormat="1" ht="15">
      <c r="A14" s="63" t="s">
        <v>412</v>
      </c>
      <c r="B14" s="68" t="s">
        <v>407</v>
      </c>
      <c r="C14" s="174">
        <v>-3224520.08</v>
      </c>
      <c r="D14" s="174">
        <v>-3224520.08</v>
      </c>
      <c r="E14" s="164">
        <v>0</v>
      </c>
      <c r="F14" s="145"/>
      <c r="I14" s="154"/>
      <c r="J14" s="154"/>
      <c r="K14" s="154"/>
      <c r="L14" s="154"/>
    </row>
    <row r="15" spans="1:12" s="111" customFormat="1" ht="15">
      <c r="A15" s="63" t="s">
        <v>413</v>
      </c>
      <c r="B15" s="68" t="s">
        <v>407</v>
      </c>
      <c r="C15" s="174">
        <v>4015202.88</v>
      </c>
      <c r="D15" s="174">
        <v>4015202.88</v>
      </c>
      <c r="E15" s="164">
        <v>0</v>
      </c>
      <c r="F15" s="145"/>
      <c r="I15" s="154"/>
      <c r="J15" s="154"/>
      <c r="K15" s="154"/>
      <c r="L15" s="154"/>
    </row>
    <row r="16" spans="1:12" s="111" customFormat="1" ht="15">
      <c r="A16" s="63" t="s">
        <v>414</v>
      </c>
      <c r="B16" s="68" t="s">
        <v>407</v>
      </c>
      <c r="C16" s="174">
        <v>96668.78</v>
      </c>
      <c r="D16" s="174">
        <v>88243.53</v>
      </c>
      <c r="E16" s="164">
        <v>-8425.25</v>
      </c>
      <c r="F16" s="145"/>
      <c r="I16" s="154"/>
      <c r="J16" s="154"/>
      <c r="K16" s="154"/>
      <c r="L16" s="154"/>
    </row>
    <row r="17" spans="1:12" s="111" customFormat="1" ht="15">
      <c r="A17" s="63" t="s">
        <v>415</v>
      </c>
      <c r="B17" s="68" t="s">
        <v>407</v>
      </c>
      <c r="C17" s="174">
        <v>868799.37</v>
      </c>
      <c r="D17" s="174">
        <v>868799.37</v>
      </c>
      <c r="E17" s="164">
        <v>0</v>
      </c>
      <c r="F17" s="145"/>
      <c r="I17" s="154"/>
      <c r="J17" s="154"/>
      <c r="K17" s="154"/>
      <c r="L17" s="154"/>
    </row>
    <row r="18" spans="1:12" s="111" customFormat="1" ht="15">
      <c r="A18" s="63" t="s">
        <v>416</v>
      </c>
      <c r="B18" s="68" t="s">
        <v>407</v>
      </c>
      <c r="C18" s="174">
        <v>116560.08</v>
      </c>
      <c r="D18" s="174">
        <v>116560.08</v>
      </c>
      <c r="E18" s="164">
        <v>0</v>
      </c>
      <c r="F18" s="145"/>
      <c r="I18" s="154"/>
      <c r="J18" s="154"/>
      <c r="K18" s="154"/>
      <c r="L18" s="154"/>
    </row>
    <row r="19" spans="1:12" s="111" customFormat="1" ht="15">
      <c r="A19" s="63" t="s">
        <v>417</v>
      </c>
      <c r="B19" s="68" t="s">
        <v>407</v>
      </c>
      <c r="C19" s="174">
        <v>-291162.85</v>
      </c>
      <c r="D19" s="174">
        <v>-291162.85</v>
      </c>
      <c r="E19" s="164">
        <v>0</v>
      </c>
      <c r="F19" s="145"/>
      <c r="I19" s="154"/>
      <c r="J19" s="154"/>
      <c r="K19" s="154"/>
      <c r="L19" s="154"/>
    </row>
    <row r="20" spans="1:12" s="111" customFormat="1" ht="15">
      <c r="A20" s="63" t="s">
        <v>418</v>
      </c>
      <c r="B20" s="68" t="s">
        <v>407</v>
      </c>
      <c r="C20" s="174">
        <v>1410434</v>
      </c>
      <c r="D20" s="174">
        <v>1469446.48</v>
      </c>
      <c r="E20" s="164">
        <v>59012.48</v>
      </c>
      <c r="F20" s="145"/>
      <c r="I20" s="154"/>
      <c r="J20" s="154"/>
      <c r="K20" s="154"/>
      <c r="L20" s="154"/>
    </row>
    <row r="21" spans="1:12" ht="15">
      <c r="A21" s="63" t="s">
        <v>419</v>
      </c>
      <c r="B21" s="68" t="s">
        <v>407</v>
      </c>
      <c r="C21" s="174">
        <v>279313.88</v>
      </c>
      <c r="D21" s="174">
        <v>306413.88</v>
      </c>
      <c r="E21" s="164">
        <v>27100</v>
      </c>
      <c r="F21" s="145"/>
      <c r="I21" s="154"/>
      <c r="J21" s="154"/>
      <c r="K21" s="154"/>
      <c r="L21" s="154"/>
    </row>
    <row r="22" spans="1:12" ht="15">
      <c r="A22" s="63" t="s">
        <v>420</v>
      </c>
      <c r="B22" s="68" t="s">
        <v>421</v>
      </c>
      <c r="C22" s="174">
        <v>112143.61</v>
      </c>
      <c r="D22" s="174">
        <v>290771.36</v>
      </c>
      <c r="E22" s="164">
        <v>178627.75</v>
      </c>
      <c r="F22" s="145"/>
      <c r="I22" s="154"/>
      <c r="J22" s="154"/>
      <c r="K22" s="154"/>
      <c r="L22" s="154"/>
    </row>
    <row r="23" spans="1:12" ht="15">
      <c r="A23" s="63" t="s">
        <v>422</v>
      </c>
      <c r="B23" s="68" t="s">
        <v>423</v>
      </c>
      <c r="C23" s="174">
        <v>585748.89</v>
      </c>
      <c r="D23" s="174">
        <v>551527.47</v>
      </c>
      <c r="E23" s="164">
        <v>-34221.42</v>
      </c>
      <c r="F23" s="145"/>
      <c r="I23" s="154"/>
      <c r="J23" s="154"/>
      <c r="K23" s="154"/>
      <c r="L23" s="154"/>
    </row>
    <row r="24" spans="1:12" ht="15">
      <c r="A24" s="63" t="s">
        <v>424</v>
      </c>
      <c r="B24" s="68" t="s">
        <v>425</v>
      </c>
      <c r="C24" s="174">
        <v>0</v>
      </c>
      <c r="D24" s="174">
        <v>431411.06</v>
      </c>
      <c r="E24" s="174">
        <v>431411.06</v>
      </c>
      <c r="F24" s="145"/>
      <c r="I24" s="154"/>
      <c r="J24" s="154"/>
      <c r="K24" s="154"/>
      <c r="L24" s="154"/>
    </row>
    <row r="25" spans="1:12" ht="15">
      <c r="A25" s="63" t="s">
        <v>426</v>
      </c>
      <c r="B25" s="63" t="s">
        <v>427</v>
      </c>
      <c r="C25" s="179">
        <v>400000</v>
      </c>
      <c r="D25" s="179">
        <v>400000</v>
      </c>
      <c r="E25" s="177">
        <v>0</v>
      </c>
      <c r="F25" s="86"/>
      <c r="I25" s="154"/>
      <c r="J25" s="154"/>
      <c r="K25" s="154"/>
      <c r="L25" s="154"/>
    </row>
    <row r="26" spans="1:12" ht="11.25">
      <c r="A26" s="63"/>
      <c r="B26" s="63"/>
      <c r="C26" s="178">
        <v>0</v>
      </c>
      <c r="D26" s="178">
        <v>625532</v>
      </c>
      <c r="E26" s="178">
        <v>625532</v>
      </c>
      <c r="F26" s="86"/>
      <c r="I26" s="154"/>
      <c r="J26" s="154"/>
      <c r="K26" s="154"/>
      <c r="L26" s="154"/>
    </row>
    <row r="27" spans="1:12" ht="11.25">
      <c r="A27" s="63"/>
      <c r="B27" s="63"/>
      <c r="C27" s="178"/>
      <c r="D27" s="178"/>
      <c r="E27" s="178"/>
      <c r="F27" s="86"/>
      <c r="I27" s="154"/>
      <c r="J27" s="154"/>
      <c r="K27" s="154"/>
      <c r="L27" s="154"/>
    </row>
    <row r="28" spans="1:12" ht="11.25">
      <c r="A28" s="63"/>
      <c r="B28" s="63"/>
      <c r="C28" s="178"/>
      <c r="D28" s="178"/>
      <c r="E28" s="178"/>
      <c r="F28" s="86"/>
      <c r="I28" s="154"/>
      <c r="J28" s="154"/>
      <c r="K28" s="154"/>
      <c r="L28" s="154"/>
    </row>
    <row r="29" spans="1:6" ht="11.25">
      <c r="A29" s="63"/>
      <c r="B29" s="63"/>
      <c r="C29" s="178"/>
      <c r="D29" s="178"/>
      <c r="E29" s="178"/>
      <c r="F29" s="86"/>
    </row>
    <row r="30" spans="1:6" ht="11.25">
      <c r="A30" s="63"/>
      <c r="B30" s="63"/>
      <c r="C30" s="178"/>
      <c r="D30" s="178"/>
      <c r="E30" s="178"/>
      <c r="F30" s="86"/>
    </row>
    <row r="31" spans="1:6" ht="11.25">
      <c r="A31" s="63"/>
      <c r="B31" s="63"/>
      <c r="C31" s="178"/>
      <c r="D31" s="178"/>
      <c r="E31" s="178"/>
      <c r="F31" s="86"/>
    </row>
    <row r="32" spans="1:6" ht="11.25">
      <c r="A32" s="156"/>
      <c r="B32" s="156" t="s">
        <v>100</v>
      </c>
      <c r="C32" s="158">
        <f>SUM(C8:C31)</f>
        <v>6373553.029999998</v>
      </c>
      <c r="D32" s="158">
        <f>SUM(D8:D31)</f>
        <v>8852513.079999998</v>
      </c>
      <c r="E32" s="158">
        <f>SUM(E8:E31)</f>
        <v>2478960.05</v>
      </c>
      <c r="F32" s="156"/>
    </row>
  </sheetData>
  <sheetProtection/>
  <protectedRanges>
    <protectedRange sqref="F32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" right="0.7" top="0.75" bottom="0.75" header="0.3" footer="0.3"/>
  <pageSetup horizontalDpi="600" verticalDpi="600" orientation="portrait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view="pageBreakPreview" zoomScale="90" zoomScaleSheetLayoutView="90" zoomScalePageLayoutView="0" workbookViewId="0" topLeftCell="A1">
      <selection activeCell="D21" sqref="D21"/>
    </sheetView>
  </sheetViews>
  <sheetFormatPr defaultColWidth="11.421875" defaultRowHeight="15"/>
  <cols>
    <col min="1" max="1" width="32.7109375" style="66" customWidth="1"/>
    <col min="2" max="2" width="50.7109375" style="66" customWidth="1"/>
    <col min="3" max="5" width="17.7109375" style="53" customWidth="1"/>
    <col min="6" max="16384" width="11.421875" style="6" customWidth="1"/>
  </cols>
  <sheetData>
    <row r="1" spans="1:5" s="18" customFormat="1" ht="11.25">
      <c r="A1" s="29"/>
      <c r="B1" s="29"/>
      <c r="C1" s="30"/>
      <c r="D1" s="30"/>
      <c r="E1" s="14"/>
    </row>
    <row r="2" spans="1:5" s="18" customFormat="1" ht="11.25">
      <c r="A2" s="29"/>
      <c r="B2" s="29"/>
      <c r="C2" s="30"/>
      <c r="D2" s="30"/>
      <c r="E2" s="30"/>
    </row>
    <row r="3" spans="3:5" s="18" customFormat="1" ht="11.25">
      <c r="C3" s="30"/>
      <c r="D3" s="30"/>
      <c r="E3" s="30"/>
    </row>
    <row r="4" spans="3:5" s="18" customFormat="1" ht="11.25">
      <c r="C4" s="30"/>
      <c r="D4" s="30"/>
      <c r="E4" s="30"/>
    </row>
    <row r="5" spans="1:5" s="18" customFormat="1" ht="11.25" customHeight="1">
      <c r="A5" s="180" t="s">
        <v>35</v>
      </c>
      <c r="C5" s="30"/>
      <c r="D5" s="30"/>
      <c r="E5" s="180" t="s">
        <v>28</v>
      </c>
    </row>
    <row r="6" spans="1:5" s="35" customFormat="1" ht="11.25">
      <c r="A6" s="13"/>
      <c r="B6" s="13"/>
      <c r="C6" s="42"/>
      <c r="D6" s="43"/>
      <c r="E6" s="43"/>
    </row>
    <row r="7" spans="1:5" ht="15" customHeight="1">
      <c r="A7" s="180" t="s">
        <v>0</v>
      </c>
      <c r="B7" s="180" t="s">
        <v>1</v>
      </c>
      <c r="C7" s="180" t="s">
        <v>13</v>
      </c>
      <c r="D7" s="180" t="s">
        <v>14</v>
      </c>
      <c r="E7" s="180" t="s">
        <v>15</v>
      </c>
    </row>
    <row r="8" spans="1:5" ht="11.25">
      <c r="A8" s="72">
        <v>111300004</v>
      </c>
      <c r="B8" s="72" t="s">
        <v>428</v>
      </c>
      <c r="C8" s="160">
        <v>142736.75</v>
      </c>
      <c r="D8" s="160">
        <v>0</v>
      </c>
      <c r="E8" s="160">
        <v>-142736.75</v>
      </c>
    </row>
    <row r="9" spans="1:5" ht="11.25">
      <c r="A9" s="72">
        <v>111300007</v>
      </c>
      <c r="B9" s="72" t="s">
        <v>429</v>
      </c>
      <c r="C9" s="160">
        <v>2303.68</v>
      </c>
      <c r="D9" s="160">
        <v>2303.68</v>
      </c>
      <c r="E9" s="160">
        <v>0</v>
      </c>
    </row>
    <row r="10" spans="1:5" ht="11.25">
      <c r="A10" s="72">
        <v>111300202</v>
      </c>
      <c r="B10" s="72" t="s">
        <v>430</v>
      </c>
      <c r="C10" s="160">
        <v>0</v>
      </c>
      <c r="D10" s="160">
        <v>1307724.74</v>
      </c>
      <c r="E10" s="160">
        <v>1307724.74</v>
      </c>
    </row>
    <row r="11" spans="1:5" ht="11.25">
      <c r="A11" s="72">
        <v>111300203</v>
      </c>
      <c r="B11" s="72" t="s">
        <v>431</v>
      </c>
      <c r="C11" s="160">
        <v>0</v>
      </c>
      <c r="D11" s="160">
        <v>987980.67</v>
      </c>
      <c r="E11" s="160">
        <v>987980.67</v>
      </c>
    </row>
    <row r="12" spans="1:5" ht="11.25">
      <c r="A12" s="72">
        <v>111300204</v>
      </c>
      <c r="B12" s="72" t="s">
        <v>432</v>
      </c>
      <c r="C12" s="160">
        <v>0</v>
      </c>
      <c r="D12" s="160">
        <v>52931.73</v>
      </c>
      <c r="E12" s="160">
        <v>52931.73</v>
      </c>
    </row>
    <row r="13" spans="1:5" ht="11.25">
      <c r="A13" s="72">
        <v>111300205</v>
      </c>
      <c r="B13" s="72" t="s">
        <v>433</v>
      </c>
      <c r="C13" s="160">
        <v>0</v>
      </c>
      <c r="D13" s="160">
        <v>69453.25</v>
      </c>
      <c r="E13" s="160">
        <v>69453.25</v>
      </c>
    </row>
    <row r="14" spans="1:5" ht="11.25">
      <c r="A14" s="72">
        <v>111300301</v>
      </c>
      <c r="B14" s="72" t="s">
        <v>434</v>
      </c>
      <c r="C14" s="160">
        <v>742213.08</v>
      </c>
      <c r="D14" s="160">
        <v>7728</v>
      </c>
      <c r="E14" s="160">
        <v>-734485.08</v>
      </c>
    </row>
    <row r="15" spans="1:5" ht="11.25">
      <c r="A15" s="72">
        <v>111300302</v>
      </c>
      <c r="B15" s="72" t="s">
        <v>435</v>
      </c>
      <c r="C15" s="160">
        <v>2344</v>
      </c>
      <c r="D15" s="160">
        <v>2055</v>
      </c>
      <c r="E15" s="160">
        <v>-289</v>
      </c>
    </row>
    <row r="16" spans="1:5" ht="11.25">
      <c r="A16" s="73"/>
      <c r="B16" s="73"/>
      <c r="C16" s="177"/>
      <c r="D16" s="177"/>
      <c r="E16" s="177"/>
    </row>
    <row r="17" spans="1:5" ht="11.25">
      <c r="A17" s="73"/>
      <c r="B17" s="73"/>
      <c r="C17" s="178"/>
      <c r="D17" s="178"/>
      <c r="E17" s="178"/>
    </row>
    <row r="18" spans="1:5" ht="11.25">
      <c r="A18" s="73"/>
      <c r="B18" s="73"/>
      <c r="C18" s="178"/>
      <c r="D18" s="178"/>
      <c r="E18" s="178"/>
    </row>
    <row r="19" spans="1:5" ht="11.25">
      <c r="A19" s="73"/>
      <c r="B19" s="73"/>
      <c r="C19" s="178"/>
      <c r="D19" s="178"/>
      <c r="E19" s="178"/>
    </row>
    <row r="20" spans="1:5" ht="11.25">
      <c r="A20" s="73"/>
      <c r="B20" s="73"/>
      <c r="C20" s="178"/>
      <c r="D20" s="178"/>
      <c r="E20" s="178"/>
    </row>
    <row r="21" spans="1:5" ht="11.25">
      <c r="A21" s="73"/>
      <c r="B21" s="73"/>
      <c r="C21" s="178"/>
      <c r="D21" s="178"/>
      <c r="E21" s="178"/>
    </row>
    <row r="22" spans="1:5" ht="11.25">
      <c r="A22" s="73"/>
      <c r="B22" s="73"/>
      <c r="C22" s="178"/>
      <c r="D22" s="178"/>
      <c r="E22" s="178"/>
    </row>
    <row r="23" spans="1:5" ht="11.25">
      <c r="A23" s="73"/>
      <c r="B23" s="73"/>
      <c r="C23" s="178"/>
      <c r="D23" s="178"/>
      <c r="E23" s="178"/>
    </row>
    <row r="24" spans="1:5" ht="11.25">
      <c r="A24" s="73"/>
      <c r="B24" s="73"/>
      <c r="C24" s="178"/>
      <c r="D24" s="178"/>
      <c r="E24" s="178"/>
    </row>
    <row r="25" spans="1:5" ht="11.25">
      <c r="A25" s="73"/>
      <c r="B25" s="73"/>
      <c r="C25" s="178"/>
      <c r="D25" s="178"/>
      <c r="E25" s="178"/>
    </row>
    <row r="26" spans="1:5" ht="11.25">
      <c r="A26" s="73"/>
      <c r="B26" s="73"/>
      <c r="C26" s="178"/>
      <c r="D26" s="178"/>
      <c r="E26" s="178"/>
    </row>
    <row r="27" spans="1:5" ht="11.25">
      <c r="A27" s="73"/>
      <c r="B27" s="73"/>
      <c r="C27" s="178"/>
      <c r="D27" s="178"/>
      <c r="E27" s="178"/>
    </row>
    <row r="28" spans="1:5" ht="11.25">
      <c r="A28" s="73"/>
      <c r="B28" s="73"/>
      <c r="C28" s="178"/>
      <c r="D28" s="178"/>
      <c r="E28" s="178"/>
    </row>
    <row r="29" spans="1:5" ht="11.25">
      <c r="A29" s="73"/>
      <c r="B29" s="73"/>
      <c r="C29" s="178"/>
      <c r="D29" s="178"/>
      <c r="E29" s="178"/>
    </row>
    <row r="30" spans="1:5" ht="11.25">
      <c r="A30" s="73"/>
      <c r="B30" s="73"/>
      <c r="C30" s="178"/>
      <c r="D30" s="178"/>
      <c r="E30" s="178"/>
    </row>
    <row r="31" spans="1:5" ht="11.25">
      <c r="A31" s="73"/>
      <c r="B31" s="73"/>
      <c r="C31" s="178"/>
      <c r="D31" s="178"/>
      <c r="E31" s="178"/>
    </row>
    <row r="32" spans="1:5" ht="11.25">
      <c r="A32" s="73"/>
      <c r="B32" s="73"/>
      <c r="C32" s="178"/>
      <c r="D32" s="178"/>
      <c r="E32" s="178"/>
    </row>
    <row r="33" spans="1:5" ht="11.25">
      <c r="A33" s="73"/>
      <c r="B33" s="73"/>
      <c r="C33" s="178"/>
      <c r="D33" s="178"/>
      <c r="E33" s="178"/>
    </row>
    <row r="34" spans="1:5" ht="11.25">
      <c r="A34" s="73"/>
      <c r="B34" s="73"/>
      <c r="C34" s="178"/>
      <c r="D34" s="178"/>
      <c r="E34" s="178"/>
    </row>
    <row r="35" spans="1:5" ht="11.25">
      <c r="A35" s="73"/>
      <c r="B35" s="73"/>
      <c r="C35" s="178"/>
      <c r="D35" s="178"/>
      <c r="E35" s="178"/>
    </row>
    <row r="36" spans="1:5" ht="11.25">
      <c r="A36" s="73"/>
      <c r="B36" s="73"/>
      <c r="C36" s="178"/>
      <c r="D36" s="178"/>
      <c r="E36" s="178"/>
    </row>
    <row r="37" spans="1:5" ht="11.25">
      <c r="A37" s="73"/>
      <c r="B37" s="73"/>
      <c r="C37" s="178"/>
      <c r="D37" s="178"/>
      <c r="E37" s="178"/>
    </row>
    <row r="38" spans="1:5" ht="11.25">
      <c r="A38" s="73"/>
      <c r="B38" s="73"/>
      <c r="C38" s="178"/>
      <c r="D38" s="178"/>
      <c r="E38" s="178"/>
    </row>
    <row r="39" spans="1:5" ht="11.25">
      <c r="A39" s="73"/>
      <c r="B39" s="73"/>
      <c r="C39" s="178"/>
      <c r="D39" s="178"/>
      <c r="E39" s="178"/>
    </row>
    <row r="40" spans="1:5" ht="11.25">
      <c r="A40" s="73"/>
      <c r="B40" s="73"/>
      <c r="C40" s="178"/>
      <c r="D40" s="178"/>
      <c r="E40" s="178"/>
    </row>
    <row r="41" spans="1:5" ht="11.25">
      <c r="A41" s="73"/>
      <c r="B41" s="73"/>
      <c r="C41" s="178"/>
      <c r="D41" s="178"/>
      <c r="E41" s="178"/>
    </row>
    <row r="42" spans="1:5" ht="11.25">
      <c r="A42" s="64"/>
      <c r="B42" s="64"/>
      <c r="C42" s="181"/>
      <c r="D42" s="181"/>
      <c r="E42" s="181"/>
    </row>
    <row r="43" spans="1:5" s="9" customFormat="1" ht="11.25">
      <c r="A43" s="180"/>
      <c r="B43" s="180" t="s">
        <v>178</v>
      </c>
      <c r="C43" s="161">
        <f>SUM(C8:C42)</f>
        <v>889597.51</v>
      </c>
      <c r="D43" s="161">
        <f>SUM(D8:D42)</f>
        <v>2430177.07</v>
      </c>
      <c r="E43" s="161">
        <f>SUM(E8:E42)</f>
        <v>1540579.56</v>
      </c>
    </row>
    <row r="44" spans="1:5" s="9" customFormat="1" ht="11.25">
      <c r="A44" s="82"/>
      <c r="B44" s="82"/>
      <c r="C44" s="85"/>
      <c r="D44" s="85"/>
      <c r="E44" s="85"/>
    </row>
  </sheetData>
  <sheetProtection/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="90" zoomScaleSheetLayoutView="90" zoomScalePageLayoutView="0" workbookViewId="0" topLeftCell="A46">
      <selection activeCell="C38" sqref="C38:D63"/>
    </sheetView>
  </sheetViews>
  <sheetFormatPr defaultColWidth="11.421875" defaultRowHeight="15"/>
  <cols>
    <col min="1" max="1" width="20.7109375" style="66" customWidth="1"/>
    <col min="2" max="2" width="50.7109375" style="66" customWidth="1"/>
    <col min="3" max="3" width="17.7109375" style="53" customWidth="1"/>
    <col min="4" max="4" width="17.7109375" style="54" customWidth="1"/>
    <col min="5" max="16384" width="11.421875" style="6" customWidth="1"/>
  </cols>
  <sheetData>
    <row r="1" spans="1:4" s="18" customFormat="1" ht="11.25">
      <c r="A1" s="29"/>
      <c r="B1" s="29"/>
      <c r="C1" s="44"/>
      <c r="D1" s="45"/>
    </row>
    <row r="2" spans="1:4" s="18" customFormat="1" ht="11.25">
      <c r="A2" s="29"/>
      <c r="B2" s="29"/>
      <c r="C2" s="44"/>
      <c r="D2" s="46"/>
    </row>
    <row r="3" spans="1:4" s="18" customFormat="1" ht="11.25">
      <c r="A3" s="29"/>
      <c r="B3" s="29"/>
      <c r="C3" s="44"/>
      <c r="D3" s="46"/>
    </row>
    <row r="4" spans="3:4" s="18" customFormat="1" ht="11.25">
      <c r="C4" s="44"/>
      <c r="D4" s="46"/>
    </row>
    <row r="5" spans="1:4" s="18" customFormat="1" ht="11.25" customHeight="1">
      <c r="A5" s="182" t="s">
        <v>101</v>
      </c>
      <c r="B5" s="183"/>
      <c r="C5" s="44"/>
      <c r="D5" s="187" t="s">
        <v>29</v>
      </c>
    </row>
    <row r="6" spans="1:4" ht="11.25">
      <c r="A6" s="47"/>
      <c r="B6" s="47"/>
      <c r="C6" s="48"/>
      <c r="D6" s="49"/>
    </row>
    <row r="7" spans="1:4" ht="15" customHeight="1">
      <c r="A7" s="184" t="s">
        <v>0</v>
      </c>
      <c r="B7" s="185" t="s">
        <v>1</v>
      </c>
      <c r="C7" s="186" t="s">
        <v>15</v>
      </c>
      <c r="D7" s="187" t="s">
        <v>30</v>
      </c>
    </row>
    <row r="8" spans="1:4" ht="11.25">
      <c r="A8" s="146">
        <v>123105811</v>
      </c>
      <c r="B8" s="66" t="s">
        <v>198</v>
      </c>
      <c r="C8" s="188">
        <v>13493115.28</v>
      </c>
      <c r="D8" s="52"/>
    </row>
    <row r="9" spans="1:4" ht="11.25">
      <c r="A9" s="146">
        <v>123626221</v>
      </c>
      <c r="B9" s="51" t="s">
        <v>488</v>
      </c>
      <c r="C9" s="189">
        <v>262811.71</v>
      </c>
      <c r="D9" s="52"/>
    </row>
    <row r="10" spans="1:4" ht="11.25">
      <c r="A10" s="146"/>
      <c r="B10" s="51"/>
      <c r="C10" s="189"/>
      <c r="D10" s="52"/>
    </row>
    <row r="11" spans="1:4" ht="11.25">
      <c r="A11" s="50"/>
      <c r="B11" s="51"/>
      <c r="C11" s="189"/>
      <c r="D11" s="52"/>
    </row>
    <row r="12" spans="1:4" ht="11.25">
      <c r="A12" s="50"/>
      <c r="B12" s="51"/>
      <c r="C12" s="189"/>
      <c r="D12" s="52"/>
    </row>
    <row r="13" spans="1:4" ht="11.25">
      <c r="A13" s="50"/>
      <c r="B13" s="51"/>
      <c r="C13" s="189"/>
      <c r="D13" s="52"/>
    </row>
    <row r="14" spans="1:4" ht="11.25">
      <c r="A14" s="50"/>
      <c r="B14" s="51"/>
      <c r="C14" s="189"/>
      <c r="D14" s="52"/>
    </row>
    <row r="15" spans="1:4" ht="11.25">
      <c r="A15" s="50"/>
      <c r="B15" s="51"/>
      <c r="C15" s="189"/>
      <c r="D15" s="52"/>
    </row>
    <row r="16" spans="1:4" ht="11.25">
      <c r="A16" s="50"/>
      <c r="B16" s="50"/>
      <c r="C16" s="189"/>
      <c r="D16" s="52"/>
    </row>
    <row r="17" spans="1:4" ht="11.25">
      <c r="A17" s="50"/>
      <c r="B17" s="51"/>
      <c r="C17" s="189"/>
      <c r="D17" s="52"/>
    </row>
    <row r="18" spans="1:4" ht="11.25">
      <c r="A18" s="50"/>
      <c r="B18" s="51"/>
      <c r="C18" s="189"/>
      <c r="D18" s="52"/>
    </row>
    <row r="19" spans="1:4" ht="11.25">
      <c r="A19" s="50"/>
      <c r="B19" s="51"/>
      <c r="C19" s="189"/>
      <c r="D19" s="52"/>
    </row>
    <row r="20" spans="1:4" ht="11.25">
      <c r="A20" s="50"/>
      <c r="B20" s="51"/>
      <c r="C20" s="189"/>
      <c r="D20" s="52"/>
    </row>
    <row r="21" spans="1:4" ht="11.25">
      <c r="A21" s="50"/>
      <c r="B21" s="51"/>
      <c r="C21" s="189"/>
      <c r="D21" s="52"/>
    </row>
    <row r="22" spans="1:4" ht="11.25">
      <c r="A22" s="50"/>
      <c r="B22" s="51"/>
      <c r="C22" s="189"/>
      <c r="D22" s="52"/>
    </row>
    <row r="23" spans="1:4" ht="11.25">
      <c r="A23" s="50"/>
      <c r="B23" s="51"/>
      <c r="C23" s="189"/>
      <c r="D23" s="52"/>
    </row>
    <row r="24" spans="1:4" ht="11.25">
      <c r="A24" s="50"/>
      <c r="B24" s="51"/>
      <c r="C24" s="189"/>
      <c r="D24" s="52"/>
    </row>
    <row r="25" spans="1:4" ht="11.25">
      <c r="A25" s="50"/>
      <c r="B25" s="51"/>
      <c r="C25" s="189"/>
      <c r="D25" s="52"/>
    </row>
    <row r="26" spans="1:4" ht="11.25">
      <c r="A26" s="50"/>
      <c r="B26" s="51"/>
      <c r="C26" s="189"/>
      <c r="D26" s="52"/>
    </row>
    <row r="27" spans="1:4" ht="11.25">
      <c r="A27" s="50"/>
      <c r="B27" s="51"/>
      <c r="C27" s="189"/>
      <c r="D27" s="52"/>
    </row>
    <row r="28" spans="1:4" ht="11.25">
      <c r="A28" s="50"/>
      <c r="B28" s="51"/>
      <c r="C28" s="189"/>
      <c r="D28" s="52"/>
    </row>
    <row r="29" spans="1:4" ht="11.25">
      <c r="A29" s="50"/>
      <c r="B29" s="51"/>
      <c r="C29" s="189"/>
      <c r="D29" s="52"/>
    </row>
    <row r="30" spans="1:4" ht="11.25">
      <c r="A30" s="50"/>
      <c r="B30" s="51"/>
      <c r="C30" s="189"/>
      <c r="D30" s="52"/>
    </row>
    <row r="31" spans="1:4" ht="11.25">
      <c r="A31" s="50"/>
      <c r="B31" s="50"/>
      <c r="C31" s="189"/>
      <c r="D31" s="52"/>
    </row>
    <row r="32" spans="1:4" ht="11.25">
      <c r="A32" s="184"/>
      <c r="B32" s="185" t="s">
        <v>176</v>
      </c>
      <c r="C32" s="186">
        <f>SUM(C8:C31)</f>
        <v>13755926.99</v>
      </c>
      <c r="D32" s="190">
        <v>0</v>
      </c>
    </row>
    <row r="35" spans="1:4" ht="22.5">
      <c r="A35" s="184" t="s">
        <v>102</v>
      </c>
      <c r="B35" s="185"/>
      <c r="C35" s="44"/>
      <c r="D35" s="187" t="s">
        <v>29</v>
      </c>
    </row>
    <row r="36" spans="1:4" ht="11.25">
      <c r="A36" s="47"/>
      <c r="B36" s="47"/>
      <c r="C36" s="48"/>
      <c r="D36" s="49"/>
    </row>
    <row r="37" spans="1:4" ht="11.25">
      <c r="A37" s="184" t="s">
        <v>0</v>
      </c>
      <c r="B37" s="185" t="s">
        <v>1</v>
      </c>
      <c r="C37" s="186" t="s">
        <v>15</v>
      </c>
      <c r="D37" s="187" t="s">
        <v>30</v>
      </c>
    </row>
    <row r="38" spans="1:6" ht="15">
      <c r="A38" s="146">
        <v>124115111</v>
      </c>
      <c r="B38" s="150" t="s">
        <v>436</v>
      </c>
      <c r="C38" s="174">
        <v>594020.4</v>
      </c>
      <c r="D38" s="189"/>
      <c r="F38" s="154"/>
    </row>
    <row r="39" spans="1:6" ht="15">
      <c r="A39" s="146">
        <v>124125121</v>
      </c>
      <c r="B39" s="150" t="s">
        <v>206</v>
      </c>
      <c r="C39" s="174">
        <v>-21595.09</v>
      </c>
      <c r="D39" s="189"/>
      <c r="F39" s="154"/>
    </row>
    <row r="40" spans="1:6" ht="15">
      <c r="A40" s="146">
        <v>124135151</v>
      </c>
      <c r="B40" s="150" t="s">
        <v>208</v>
      </c>
      <c r="C40" s="174">
        <v>-220681.37</v>
      </c>
      <c r="D40" s="189"/>
      <c r="F40" s="154"/>
    </row>
    <row r="41" spans="1:6" ht="15">
      <c r="A41" s="146">
        <v>124195191</v>
      </c>
      <c r="B41" s="150" t="s">
        <v>210</v>
      </c>
      <c r="C41" s="174">
        <v>500142.94</v>
      </c>
      <c r="D41" s="189"/>
      <c r="F41" s="154"/>
    </row>
    <row r="42" spans="1:6" ht="15">
      <c r="A42" s="146">
        <v>124195192</v>
      </c>
      <c r="B42" s="150" t="s">
        <v>212</v>
      </c>
      <c r="C42" s="174">
        <v>-93390</v>
      </c>
      <c r="D42" s="189"/>
      <c r="F42" s="154"/>
    </row>
    <row r="43" spans="1:6" ht="15">
      <c r="A43" s="147">
        <v>124215211</v>
      </c>
      <c r="B43" s="151" t="s">
        <v>214</v>
      </c>
      <c r="C43" s="174">
        <v>74233.8</v>
      </c>
      <c r="D43" s="189"/>
      <c r="F43" s="154"/>
    </row>
    <row r="44" spans="1:6" ht="15">
      <c r="A44" s="148">
        <v>124225221</v>
      </c>
      <c r="B44" s="152" t="s">
        <v>216</v>
      </c>
      <c r="C44" s="174">
        <v>-15000</v>
      </c>
      <c r="D44" s="189"/>
      <c r="F44" s="154"/>
    </row>
    <row r="45" spans="1:6" ht="15">
      <c r="A45" s="148">
        <v>124235231</v>
      </c>
      <c r="B45" s="152" t="s">
        <v>437</v>
      </c>
      <c r="C45" s="174">
        <v>-2897</v>
      </c>
      <c r="D45" s="189"/>
      <c r="F45" s="154"/>
    </row>
    <row r="46" spans="1:6" ht="15">
      <c r="A46" s="148">
        <v>124295291</v>
      </c>
      <c r="B46" s="152" t="s">
        <v>438</v>
      </c>
      <c r="C46" s="174">
        <v>-198007.48</v>
      </c>
      <c r="D46" s="189"/>
      <c r="F46" s="154"/>
    </row>
    <row r="47" spans="1:6" ht="15">
      <c r="A47" s="148">
        <v>124315311</v>
      </c>
      <c r="B47" s="152" t="s">
        <v>222</v>
      </c>
      <c r="C47" s="174">
        <v>-9529.46</v>
      </c>
      <c r="D47" s="189"/>
      <c r="F47" s="154"/>
    </row>
    <row r="48" spans="1:6" ht="15">
      <c r="A48" s="148">
        <v>124415411</v>
      </c>
      <c r="B48" s="152" t="s">
        <v>224</v>
      </c>
      <c r="C48" s="174">
        <v>-393742.52</v>
      </c>
      <c r="D48" s="189"/>
      <c r="F48" s="154"/>
    </row>
    <row r="49" spans="1:6" ht="15">
      <c r="A49" s="148">
        <v>124655651</v>
      </c>
      <c r="B49" s="152" t="s">
        <v>228</v>
      </c>
      <c r="C49" s="174">
        <v>-22775.4</v>
      </c>
      <c r="D49" s="189"/>
      <c r="F49" s="154"/>
    </row>
    <row r="50" spans="1:6" ht="15">
      <c r="A50" s="149">
        <v>124675671</v>
      </c>
      <c r="B50" s="153" t="s">
        <v>230</v>
      </c>
      <c r="C50" s="174">
        <v>224052.58</v>
      </c>
      <c r="D50" s="189"/>
      <c r="F50" s="154"/>
    </row>
    <row r="51" spans="1:6" ht="11.25">
      <c r="A51" s="50"/>
      <c r="B51" s="150"/>
      <c r="C51" s="191"/>
      <c r="D51" s="189"/>
      <c r="F51" s="154"/>
    </row>
    <row r="52" spans="1:6" ht="11.25">
      <c r="A52" s="50"/>
      <c r="B52" s="51"/>
      <c r="C52" s="192"/>
      <c r="D52" s="193"/>
      <c r="F52" s="154"/>
    </row>
    <row r="53" spans="1:6" ht="11.25">
      <c r="A53" s="50"/>
      <c r="B53" s="51"/>
      <c r="C53" s="189"/>
      <c r="D53" s="193"/>
      <c r="F53" s="154"/>
    </row>
    <row r="54" spans="1:6" ht="11.25">
      <c r="A54" s="50"/>
      <c r="B54" s="51"/>
      <c r="C54" s="189"/>
      <c r="D54" s="193"/>
      <c r="F54" s="154"/>
    </row>
    <row r="55" spans="1:4" ht="11.25">
      <c r="A55" s="50"/>
      <c r="B55" s="51"/>
      <c r="C55" s="189"/>
      <c r="D55" s="193"/>
    </row>
    <row r="56" spans="1:4" ht="11.25">
      <c r="A56" s="50"/>
      <c r="B56" s="51"/>
      <c r="C56" s="189"/>
      <c r="D56" s="193"/>
    </row>
    <row r="57" spans="1:4" ht="11.25">
      <c r="A57" s="50"/>
      <c r="B57" s="51"/>
      <c r="C57" s="189"/>
      <c r="D57" s="193"/>
    </row>
    <row r="58" spans="1:4" ht="11.25">
      <c r="A58" s="50"/>
      <c r="B58" s="51"/>
      <c r="C58" s="189"/>
      <c r="D58" s="193"/>
    </row>
    <row r="59" spans="1:4" ht="11.25">
      <c r="A59" s="50"/>
      <c r="B59" s="51"/>
      <c r="C59" s="189"/>
      <c r="D59" s="193"/>
    </row>
    <row r="60" spans="1:4" ht="11.25">
      <c r="A60" s="50"/>
      <c r="B60" s="51"/>
      <c r="C60" s="189"/>
      <c r="D60" s="193"/>
    </row>
    <row r="61" spans="1:4" ht="11.25">
      <c r="A61" s="50"/>
      <c r="B61" s="50"/>
      <c r="C61" s="189"/>
      <c r="D61" s="193"/>
    </row>
    <row r="62" spans="1:4" ht="11.25">
      <c r="A62" s="184"/>
      <c r="B62" s="185" t="s">
        <v>179</v>
      </c>
      <c r="C62" s="190">
        <f>SUM(C38:C61)</f>
        <v>414831.4000000002</v>
      </c>
      <c r="D62" s="190">
        <v>0</v>
      </c>
    </row>
    <row r="63" spans="3:4" ht="11.25">
      <c r="C63" s="165"/>
      <c r="D63" s="165"/>
    </row>
  </sheetData>
  <sheetProtection/>
  <mergeCells count="1">
    <mergeCell ref="A5:B5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7 D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Importe (saldo final) de las adquisiciones de bienes muebles e inmuebles efectuadas en el periodo que se presenta." sqref="C7"/>
  </dataValidations>
  <printOptions/>
  <pageMargins left="0.7" right="0.7" top="0.75" bottom="0.75" header="0.3" footer="0.3"/>
  <pageSetup horizontalDpi="600" verticalDpi="600" orientation="portrait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="90" zoomScaleSheetLayoutView="90" zoomScalePageLayoutView="0" workbookViewId="0" topLeftCell="A1">
      <pane ySplit="8" topLeftCell="A38" activePane="bottomLeft" state="frozen"/>
      <selection pane="topLeft" activeCell="A1" sqref="A1"/>
      <selection pane="bottomLeft" activeCell="C9" sqref="C9:D43"/>
    </sheetView>
  </sheetViews>
  <sheetFormatPr defaultColWidth="11.421875" defaultRowHeight="15"/>
  <cols>
    <col min="1" max="1" width="11.7109375" style="66" customWidth="1"/>
    <col min="2" max="2" width="68.00390625" style="66" customWidth="1"/>
    <col min="3" max="3" width="17.7109375" style="53" customWidth="1"/>
    <col min="4" max="4" width="17.7109375" style="109" customWidth="1"/>
    <col min="5" max="16384" width="11.421875" style="109" customWidth="1"/>
  </cols>
  <sheetData>
    <row r="1" spans="1:3" s="18" customFormat="1" ht="11.25">
      <c r="A1" s="29"/>
      <c r="B1" s="29"/>
      <c r="C1" s="44"/>
    </row>
    <row r="2" spans="1:3" s="18" customFormat="1" ht="11.25">
      <c r="A2" s="29"/>
      <c r="B2" s="29"/>
      <c r="C2" s="44"/>
    </row>
    <row r="3" spans="1:3" s="18" customFormat="1" ht="11.25">
      <c r="A3" s="29"/>
      <c r="B3" s="29"/>
      <c r="C3" s="44"/>
    </row>
    <row r="4" spans="1:3" s="18" customFormat="1" ht="11.25">
      <c r="A4" s="29"/>
      <c r="B4" s="29"/>
      <c r="C4" s="44"/>
    </row>
    <row r="5" s="18" customFormat="1" ht="11.25">
      <c r="C5" s="44"/>
    </row>
    <row r="6" spans="1:4" s="18" customFormat="1" ht="11.25" customHeight="1">
      <c r="A6" s="182" t="s">
        <v>96</v>
      </c>
      <c r="B6" s="183"/>
      <c r="C6" s="44"/>
      <c r="D6" s="186" t="s">
        <v>85</v>
      </c>
    </row>
    <row r="7" spans="1:3" ht="11.25">
      <c r="A7" s="47"/>
      <c r="B7" s="47"/>
      <c r="C7" s="48"/>
    </row>
    <row r="8" spans="1:4" ht="15" customHeight="1">
      <c r="A8" s="184" t="s">
        <v>0</v>
      </c>
      <c r="B8" s="194" t="s">
        <v>1</v>
      </c>
      <c r="C8" s="186" t="s">
        <v>13</v>
      </c>
      <c r="D8" s="186" t="s">
        <v>14</v>
      </c>
    </row>
    <row r="9" spans="1:4" ht="11.25">
      <c r="A9" s="112">
        <v>5500</v>
      </c>
      <c r="B9" s="113" t="s">
        <v>105</v>
      </c>
      <c r="C9" s="191">
        <v>857805.41</v>
      </c>
      <c r="D9" s="195">
        <v>47537.04</v>
      </c>
    </row>
    <row r="10" spans="1:4" s="111" customFormat="1" ht="11.25">
      <c r="A10" s="114">
        <v>5510</v>
      </c>
      <c r="B10" s="115" t="s">
        <v>54</v>
      </c>
      <c r="C10" s="191">
        <v>857805.41</v>
      </c>
      <c r="D10" s="188">
        <v>47537.04</v>
      </c>
    </row>
    <row r="11" spans="1:4" s="111" customFormat="1" ht="11.25">
      <c r="A11" s="114">
        <v>5511</v>
      </c>
      <c r="B11" s="115" t="s">
        <v>106</v>
      </c>
      <c r="C11" s="191"/>
      <c r="D11" s="195"/>
    </row>
    <row r="12" spans="1:4" s="111" customFormat="1" ht="11.25">
      <c r="A12" s="114">
        <v>5512</v>
      </c>
      <c r="B12" s="115" t="s">
        <v>107</v>
      </c>
      <c r="C12" s="191"/>
      <c r="D12" s="195"/>
    </row>
    <row r="13" spans="1:4" s="111" customFormat="1" ht="11.25">
      <c r="A13" s="114">
        <v>5513</v>
      </c>
      <c r="B13" s="115" t="s">
        <v>108</v>
      </c>
      <c r="C13" s="191"/>
      <c r="D13" s="195"/>
    </row>
    <row r="14" spans="1:4" s="111" customFormat="1" ht="11.25">
      <c r="A14" s="114">
        <v>5514</v>
      </c>
      <c r="B14" s="115" t="s">
        <v>109</v>
      </c>
      <c r="C14" s="191"/>
      <c r="D14" s="195"/>
    </row>
    <row r="15" spans="1:4" s="111" customFormat="1" ht="11.25">
      <c r="A15" s="114">
        <v>5515</v>
      </c>
      <c r="B15" s="115" t="s">
        <v>110</v>
      </c>
      <c r="C15" s="191"/>
      <c r="D15" s="195"/>
    </row>
    <row r="16" spans="1:4" s="111" customFormat="1" ht="11.25">
      <c r="A16" s="114">
        <v>5516</v>
      </c>
      <c r="B16" s="115" t="s">
        <v>111</v>
      </c>
      <c r="C16" s="191"/>
      <c r="D16" s="195"/>
    </row>
    <row r="17" spans="1:4" s="111" customFormat="1" ht="11.25">
      <c r="A17" s="114">
        <v>5517</v>
      </c>
      <c r="B17" s="115" t="s">
        <v>112</v>
      </c>
      <c r="C17" s="191"/>
      <c r="D17" s="195"/>
    </row>
    <row r="18" spans="1:4" s="111" customFormat="1" ht="11.25">
      <c r="A18" s="114">
        <v>5518</v>
      </c>
      <c r="B18" s="115" t="s">
        <v>113</v>
      </c>
      <c r="C18" s="191"/>
      <c r="D18" s="195"/>
    </row>
    <row r="19" spans="1:4" s="111" customFormat="1" ht="11.25">
      <c r="A19" s="114">
        <v>5520</v>
      </c>
      <c r="B19" s="115" t="s">
        <v>55</v>
      </c>
      <c r="C19" s="191"/>
      <c r="D19" s="195"/>
    </row>
    <row r="20" spans="1:4" s="111" customFormat="1" ht="11.25">
      <c r="A20" s="114">
        <v>5521</v>
      </c>
      <c r="B20" s="115" t="s">
        <v>114</v>
      </c>
      <c r="C20" s="191"/>
      <c r="D20" s="195"/>
    </row>
    <row r="21" spans="1:4" s="111" customFormat="1" ht="11.25">
      <c r="A21" s="114">
        <v>5522</v>
      </c>
      <c r="B21" s="115" t="s">
        <v>115</v>
      </c>
      <c r="C21" s="191"/>
      <c r="D21" s="195"/>
    </row>
    <row r="22" spans="1:4" s="111" customFormat="1" ht="11.25">
      <c r="A22" s="114">
        <v>5530</v>
      </c>
      <c r="B22" s="115" t="s">
        <v>56</v>
      </c>
      <c r="C22" s="191"/>
      <c r="D22" s="195"/>
    </row>
    <row r="23" spans="1:4" s="111" customFormat="1" ht="11.25">
      <c r="A23" s="114">
        <v>5531</v>
      </c>
      <c r="B23" s="115" t="s">
        <v>116</v>
      </c>
      <c r="C23" s="191"/>
      <c r="D23" s="195"/>
    </row>
    <row r="24" spans="1:4" s="111" customFormat="1" ht="11.25">
      <c r="A24" s="114">
        <v>5532</v>
      </c>
      <c r="B24" s="115" t="s">
        <v>117</v>
      </c>
      <c r="C24" s="191"/>
      <c r="D24" s="195"/>
    </row>
    <row r="25" spans="1:4" s="111" customFormat="1" ht="11.25">
      <c r="A25" s="114">
        <v>5533</v>
      </c>
      <c r="B25" s="115" t="s">
        <v>118</v>
      </c>
      <c r="C25" s="191"/>
      <c r="D25" s="195"/>
    </row>
    <row r="26" spans="1:4" s="111" customFormat="1" ht="11.25">
      <c r="A26" s="114">
        <v>5534</v>
      </c>
      <c r="B26" s="115" t="s">
        <v>119</v>
      </c>
      <c r="C26" s="191"/>
      <c r="D26" s="195"/>
    </row>
    <row r="27" spans="1:4" s="111" customFormat="1" ht="11.25">
      <c r="A27" s="114">
        <v>5535</v>
      </c>
      <c r="B27" s="115" t="s">
        <v>120</v>
      </c>
      <c r="C27" s="191"/>
      <c r="D27" s="195"/>
    </row>
    <row r="28" spans="1:4" s="111" customFormat="1" ht="11.25">
      <c r="A28" s="114">
        <v>5540</v>
      </c>
      <c r="B28" s="115" t="s">
        <v>57</v>
      </c>
      <c r="C28" s="191"/>
      <c r="D28" s="195"/>
    </row>
    <row r="29" spans="1:4" s="111" customFormat="1" ht="11.25">
      <c r="A29" s="114">
        <v>5541</v>
      </c>
      <c r="B29" s="115" t="s">
        <v>57</v>
      </c>
      <c r="C29" s="191"/>
      <c r="D29" s="195"/>
    </row>
    <row r="30" spans="1:4" s="111" customFormat="1" ht="11.25">
      <c r="A30" s="114">
        <v>5550</v>
      </c>
      <c r="B30" s="116" t="s">
        <v>58</v>
      </c>
      <c r="C30" s="191"/>
      <c r="D30" s="195"/>
    </row>
    <row r="31" spans="1:4" s="111" customFormat="1" ht="11.25">
      <c r="A31" s="114">
        <v>5551</v>
      </c>
      <c r="B31" s="116" t="s">
        <v>58</v>
      </c>
      <c r="C31" s="191"/>
      <c r="D31" s="195"/>
    </row>
    <row r="32" spans="1:4" s="111" customFormat="1" ht="11.25">
      <c r="A32" s="114">
        <v>5590</v>
      </c>
      <c r="B32" s="116" t="s">
        <v>77</v>
      </c>
      <c r="C32" s="191"/>
      <c r="D32" s="195"/>
    </row>
    <row r="33" spans="1:4" s="111" customFormat="1" ht="11.25">
      <c r="A33" s="114">
        <v>5591</v>
      </c>
      <c r="B33" s="116" t="s">
        <v>121</v>
      </c>
      <c r="C33" s="191"/>
      <c r="D33" s="195"/>
    </row>
    <row r="34" spans="1:4" s="111" customFormat="1" ht="11.25">
      <c r="A34" s="114">
        <v>5592</v>
      </c>
      <c r="B34" s="116" t="s">
        <v>122</v>
      </c>
      <c r="C34" s="191"/>
      <c r="D34" s="195"/>
    </row>
    <row r="35" spans="1:4" s="111" customFormat="1" ht="11.25">
      <c r="A35" s="114">
        <v>5593</v>
      </c>
      <c r="B35" s="116" t="s">
        <v>123</v>
      </c>
      <c r="C35" s="191"/>
      <c r="D35" s="195"/>
    </row>
    <row r="36" spans="1:4" s="111" customFormat="1" ht="11.25">
      <c r="A36" s="114">
        <v>5594</v>
      </c>
      <c r="B36" s="116" t="s">
        <v>124</v>
      </c>
      <c r="C36" s="191"/>
      <c r="D36" s="195"/>
    </row>
    <row r="37" spans="1:4" s="111" customFormat="1" ht="11.25">
      <c r="A37" s="114">
        <v>5595</v>
      </c>
      <c r="B37" s="116" t="s">
        <v>125</v>
      </c>
      <c r="C37" s="191"/>
      <c r="D37" s="195"/>
    </row>
    <row r="38" spans="1:4" s="111" customFormat="1" ht="11.25">
      <c r="A38" s="114">
        <v>5596</v>
      </c>
      <c r="B38" s="116" t="s">
        <v>126</v>
      </c>
      <c r="C38" s="191"/>
      <c r="D38" s="195"/>
    </row>
    <row r="39" spans="1:4" s="111" customFormat="1" ht="11.25">
      <c r="A39" s="114">
        <v>5597</v>
      </c>
      <c r="B39" s="116" t="s">
        <v>127</v>
      </c>
      <c r="C39" s="191"/>
      <c r="D39" s="195"/>
    </row>
    <row r="40" spans="1:4" s="111" customFormat="1" ht="11.25">
      <c r="A40" s="114">
        <v>5599</v>
      </c>
      <c r="B40" s="116" t="s">
        <v>128</v>
      </c>
      <c r="C40" s="191"/>
      <c r="D40" s="195"/>
    </row>
    <row r="41" spans="1:4" s="111" customFormat="1" ht="11.25">
      <c r="A41" s="112">
        <v>5600</v>
      </c>
      <c r="B41" s="117" t="s">
        <v>129</v>
      </c>
      <c r="C41" s="191"/>
      <c r="D41" s="195"/>
    </row>
    <row r="42" spans="1:4" s="111" customFormat="1" ht="11.25">
      <c r="A42" s="114">
        <v>5610</v>
      </c>
      <c r="B42" s="116" t="s">
        <v>130</v>
      </c>
      <c r="C42" s="191"/>
      <c r="D42" s="195"/>
    </row>
    <row r="43" spans="1:4" s="111" customFormat="1" ht="11.25">
      <c r="A43" s="118">
        <v>5611</v>
      </c>
      <c r="B43" s="119" t="s">
        <v>131</v>
      </c>
      <c r="C43" s="196"/>
      <c r="D43" s="197"/>
    </row>
  </sheetData>
  <sheetProtection/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Importe final del periodo que corresponde la información financiera trimestral que se presenta." sqref="D8"/>
  </dataValidations>
  <printOptions/>
  <pageMargins left="0.7" right="0.7" top="0.75" bottom="0.75" header="0.3" footer="0.3"/>
  <pageSetup horizontalDpi="600" verticalDpi="600" orientation="portrait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="90" zoomScaleSheetLayoutView="90" zoomScalePageLayoutView="0" workbookViewId="0" topLeftCell="A1">
      <selection activeCell="C8" sqref="C8:C20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89" customWidth="1"/>
    <col min="4" max="16384" width="11.421875" style="89" customWidth="1"/>
  </cols>
  <sheetData>
    <row r="1" ht="11.25">
      <c r="A1" s="29"/>
    </row>
    <row r="2" ht="11.25">
      <c r="A2" s="29"/>
    </row>
    <row r="3" s="105" customFormat="1" ht="11.25">
      <c r="A3" s="29"/>
    </row>
    <row r="4" ht="11.25">
      <c r="A4" s="29"/>
    </row>
    <row r="5" spans="1:3" ht="11.25" customHeight="1">
      <c r="A5" s="198" t="s">
        <v>72</v>
      </c>
      <c r="B5" s="199"/>
      <c r="C5" s="200" t="s">
        <v>83</v>
      </c>
    </row>
    <row r="6" spans="1:3" ht="11.25">
      <c r="A6" s="106"/>
      <c r="B6" s="106"/>
      <c r="C6" s="107"/>
    </row>
    <row r="7" spans="1:3" ht="15" customHeight="1">
      <c r="A7" s="198" t="s">
        <v>0</v>
      </c>
      <c r="B7" s="199" t="s">
        <v>1</v>
      </c>
      <c r="C7" s="200" t="s">
        <v>4</v>
      </c>
    </row>
    <row r="8" spans="1:3" ht="11.25">
      <c r="A8" s="99">
        <v>900001</v>
      </c>
      <c r="B8" s="90" t="s">
        <v>60</v>
      </c>
      <c r="C8" s="201">
        <v>44148107.86</v>
      </c>
    </row>
    <row r="9" spans="1:3" ht="11.25">
      <c r="A9" s="99">
        <v>900002</v>
      </c>
      <c r="B9" s="91" t="s">
        <v>61</v>
      </c>
      <c r="C9" s="201">
        <f>SUM(C10:C14)</f>
        <v>0</v>
      </c>
    </row>
    <row r="10" spans="1:3" ht="11.25">
      <c r="A10" s="97">
        <v>4320</v>
      </c>
      <c r="B10" s="92" t="s">
        <v>62</v>
      </c>
      <c r="C10" s="202"/>
    </row>
    <row r="11" spans="1:3" ht="22.5">
      <c r="A11" s="97">
        <v>4330</v>
      </c>
      <c r="B11" s="92" t="s">
        <v>63</v>
      </c>
      <c r="C11" s="202"/>
    </row>
    <row r="12" spans="1:3" ht="11.25">
      <c r="A12" s="97">
        <v>4340</v>
      </c>
      <c r="B12" s="92" t="s">
        <v>64</v>
      </c>
      <c r="C12" s="202"/>
    </row>
    <row r="13" spans="1:3" ht="11.25">
      <c r="A13" s="97">
        <v>4399</v>
      </c>
      <c r="B13" s="92" t="s">
        <v>65</v>
      </c>
      <c r="C13" s="202"/>
    </row>
    <row r="14" spans="1:3" ht="11.25">
      <c r="A14" s="98">
        <v>4400</v>
      </c>
      <c r="B14" s="92" t="s">
        <v>66</v>
      </c>
      <c r="C14" s="202"/>
    </row>
    <row r="15" spans="1:3" ht="11.25">
      <c r="A15" s="99">
        <v>900003</v>
      </c>
      <c r="B15" s="91" t="s">
        <v>67</v>
      </c>
      <c r="C15" s="201">
        <f>SUM(C16:C19)</f>
        <v>625532</v>
      </c>
    </row>
    <row r="16" spans="1:3" ht="11.25">
      <c r="A16" s="100">
        <v>52</v>
      </c>
      <c r="B16" s="92" t="s">
        <v>68</v>
      </c>
      <c r="C16" s="202"/>
    </row>
    <row r="17" spans="1:3" ht="11.25">
      <c r="A17" s="100">
        <v>62</v>
      </c>
      <c r="B17" s="92" t="s">
        <v>69</v>
      </c>
      <c r="C17" s="202"/>
    </row>
    <row r="18" spans="1:3" ht="11.25">
      <c r="A18" s="102" t="s">
        <v>80</v>
      </c>
      <c r="B18" s="92" t="s">
        <v>70</v>
      </c>
      <c r="C18" s="202">
        <v>625532</v>
      </c>
    </row>
    <row r="19" spans="1:3" ht="11.25">
      <c r="A19" s="98">
        <v>4500</v>
      </c>
      <c r="B19" s="93" t="s">
        <v>75</v>
      </c>
      <c r="C19" s="202"/>
    </row>
    <row r="20" spans="1:3" ht="11.25">
      <c r="A20" s="198">
        <v>900004</v>
      </c>
      <c r="B20" s="199" t="s">
        <v>71</v>
      </c>
      <c r="C20" s="203">
        <f>+C8+C9-C15</f>
        <v>43522575.86</v>
      </c>
    </row>
  </sheetData>
  <sheetProtection/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horizontalDpi="600" verticalDpi="600" orientation="portrait" r:id="rId1"/>
  <ignoredErrors>
    <ignoredError sqref="A18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="90" zoomScaleSheetLayoutView="90" zoomScalePageLayoutView="0" workbookViewId="0" topLeftCell="A25">
      <selection activeCell="C8" sqref="C8:C3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4" width="18.00390625" style="89" customWidth="1"/>
    <col min="5" max="16384" width="11.421875" style="89" customWidth="1"/>
  </cols>
  <sheetData>
    <row r="1" ht="11.25">
      <c r="A1" s="29"/>
    </row>
    <row r="2" ht="11.25">
      <c r="A2" s="29"/>
    </row>
    <row r="3" spans="1:3" s="105" customFormat="1" ht="11.25">
      <c r="A3" s="29"/>
      <c r="C3" s="7"/>
    </row>
    <row r="4" ht="11.25">
      <c r="A4" s="29"/>
    </row>
    <row r="5" spans="1:3" ht="11.25" customHeight="1">
      <c r="A5" s="198" t="s">
        <v>73</v>
      </c>
      <c r="B5" s="199"/>
      <c r="C5" s="204" t="s">
        <v>84</v>
      </c>
    </row>
    <row r="6" spans="1:3" ht="11.25" customHeight="1">
      <c r="A6" s="106"/>
      <c r="B6" s="107"/>
      <c r="C6" s="108"/>
    </row>
    <row r="7" spans="1:3" ht="15" customHeight="1">
      <c r="A7" s="198" t="s">
        <v>0</v>
      </c>
      <c r="B7" s="199" t="s">
        <v>1</v>
      </c>
      <c r="C7" s="204" t="s">
        <v>4</v>
      </c>
    </row>
    <row r="8" spans="1:3" ht="11.25">
      <c r="A8" s="101">
        <v>900001</v>
      </c>
      <c r="B8" s="94" t="s">
        <v>37</v>
      </c>
      <c r="C8" s="205">
        <v>43069170.78</v>
      </c>
    </row>
    <row r="9" spans="1:3" ht="11.25">
      <c r="A9" s="101">
        <v>900002</v>
      </c>
      <c r="B9" s="94" t="s">
        <v>38</v>
      </c>
      <c r="C9" s="205">
        <f>SUM(C10:C26)</f>
        <v>2653289.4</v>
      </c>
    </row>
    <row r="10" spans="1:4" ht="11.25">
      <c r="A10" s="97">
        <v>5100</v>
      </c>
      <c r="B10" s="95" t="s">
        <v>39</v>
      </c>
      <c r="C10" s="206">
        <v>404747.89</v>
      </c>
      <c r="D10" s="7"/>
    </row>
    <row r="11" spans="1:4" ht="11.25">
      <c r="A11" s="97">
        <v>5200</v>
      </c>
      <c r="B11" s="95" t="s">
        <v>40</v>
      </c>
      <c r="C11" s="206">
        <v>9599</v>
      </c>
      <c r="D11" s="7"/>
    </row>
    <row r="12" spans="1:4" ht="11.25">
      <c r="A12" s="97">
        <v>5300</v>
      </c>
      <c r="B12" s="95" t="s">
        <v>41</v>
      </c>
      <c r="C12" s="206"/>
      <c r="D12" s="7"/>
    </row>
    <row r="13" spans="1:4" ht="11.25">
      <c r="A13" s="97">
        <v>5400</v>
      </c>
      <c r="B13" s="95" t="s">
        <v>42</v>
      </c>
      <c r="C13" s="206">
        <v>1963568</v>
      </c>
      <c r="D13" s="7"/>
    </row>
    <row r="14" spans="1:4" ht="11.25">
      <c r="A14" s="97">
        <v>5500</v>
      </c>
      <c r="B14" s="95" t="s">
        <v>43</v>
      </c>
      <c r="C14" s="206"/>
      <c r="D14" s="7"/>
    </row>
    <row r="15" spans="1:4" ht="11.25">
      <c r="A15" s="97">
        <v>5600</v>
      </c>
      <c r="B15" s="95" t="s">
        <v>44</v>
      </c>
      <c r="C15" s="206">
        <v>12562.8</v>
      </c>
      <c r="D15" s="7"/>
    </row>
    <row r="16" spans="1:4" ht="11.25">
      <c r="A16" s="97">
        <v>5700</v>
      </c>
      <c r="B16" s="95" t="s">
        <v>45</v>
      </c>
      <c r="C16" s="206"/>
      <c r="D16" s="7"/>
    </row>
    <row r="17" spans="1:4" ht="11.25">
      <c r="A17" s="97" t="s">
        <v>82</v>
      </c>
      <c r="B17" s="95" t="s">
        <v>46</v>
      </c>
      <c r="C17" s="206"/>
      <c r="D17" s="7"/>
    </row>
    <row r="18" spans="1:3" ht="11.25">
      <c r="A18" s="97">
        <v>5900</v>
      </c>
      <c r="B18" s="95" t="s">
        <v>47</v>
      </c>
      <c r="C18" s="206"/>
    </row>
    <row r="19" spans="1:3" ht="11.25">
      <c r="A19" s="100">
        <v>6200</v>
      </c>
      <c r="B19" s="95" t="s">
        <v>48</v>
      </c>
      <c r="C19" s="206">
        <v>262811.71</v>
      </c>
    </row>
    <row r="20" spans="1:3" ht="11.25">
      <c r="A20" s="100">
        <v>7200</v>
      </c>
      <c r="B20" s="95" t="s">
        <v>49</v>
      </c>
      <c r="C20" s="206"/>
    </row>
    <row r="21" spans="1:3" ht="11.25">
      <c r="A21" s="100">
        <v>7300</v>
      </c>
      <c r="B21" s="95" t="s">
        <v>50</v>
      </c>
      <c r="C21" s="206"/>
    </row>
    <row r="22" spans="1:3" ht="11.25">
      <c r="A22" s="100">
        <v>7500</v>
      </c>
      <c r="B22" s="95" t="s">
        <v>51</v>
      </c>
      <c r="C22" s="206"/>
    </row>
    <row r="23" spans="1:3" ht="11.25">
      <c r="A23" s="100">
        <v>7900</v>
      </c>
      <c r="B23" s="95" t="s">
        <v>52</v>
      </c>
      <c r="C23" s="206"/>
    </row>
    <row r="24" spans="1:3" ht="11.25">
      <c r="A24" s="100">
        <v>9100</v>
      </c>
      <c r="B24" s="95" t="s">
        <v>74</v>
      </c>
      <c r="C24" s="206"/>
    </row>
    <row r="25" spans="1:3" ht="11.25">
      <c r="A25" s="100">
        <v>9900</v>
      </c>
      <c r="B25" s="95" t="s">
        <v>53</v>
      </c>
      <c r="C25" s="206"/>
    </row>
    <row r="26" spans="1:3" ht="11.25">
      <c r="A26" s="100">
        <v>7400</v>
      </c>
      <c r="B26" s="96" t="s">
        <v>76</v>
      </c>
      <c r="C26" s="206"/>
    </row>
    <row r="27" spans="1:3" ht="11.25">
      <c r="A27" s="101">
        <v>900003</v>
      </c>
      <c r="B27" s="94" t="s">
        <v>79</v>
      </c>
      <c r="C27" s="205">
        <f>SUM(C28:C34)</f>
        <v>857805.41</v>
      </c>
    </row>
    <row r="28" spans="1:3" ht="22.5">
      <c r="A28" s="97">
        <v>5510</v>
      </c>
      <c r="B28" s="95" t="s">
        <v>54</v>
      </c>
      <c r="C28" s="206">
        <v>857805.41</v>
      </c>
    </row>
    <row r="29" spans="1:3" ht="11.25">
      <c r="A29" s="97">
        <v>5520</v>
      </c>
      <c r="B29" s="95" t="s">
        <v>55</v>
      </c>
      <c r="C29" s="206"/>
    </row>
    <row r="30" spans="1:3" ht="11.25">
      <c r="A30" s="97">
        <v>5530</v>
      </c>
      <c r="B30" s="95" t="s">
        <v>56</v>
      </c>
      <c r="C30" s="206"/>
    </row>
    <row r="31" spans="1:3" ht="22.5">
      <c r="A31" s="97">
        <v>5540</v>
      </c>
      <c r="B31" s="95" t="s">
        <v>57</v>
      </c>
      <c r="C31" s="206"/>
    </row>
    <row r="32" spans="1:3" ht="11.25">
      <c r="A32" s="97">
        <v>5550</v>
      </c>
      <c r="B32" s="95" t="s">
        <v>58</v>
      </c>
      <c r="C32" s="206"/>
    </row>
    <row r="33" spans="1:3" ht="11.25">
      <c r="A33" s="97">
        <v>5590</v>
      </c>
      <c r="B33" s="95" t="s">
        <v>77</v>
      </c>
      <c r="C33" s="206"/>
    </row>
    <row r="34" spans="1:3" ht="11.25">
      <c r="A34" s="97">
        <v>5600</v>
      </c>
      <c r="B34" s="96" t="s">
        <v>78</v>
      </c>
      <c r="C34" s="206"/>
    </row>
    <row r="35" spans="1:3" ht="11.25">
      <c r="A35" s="198">
        <v>900004</v>
      </c>
      <c r="B35" s="199" t="s">
        <v>59</v>
      </c>
      <c r="C35" s="207">
        <f>+C8-C9+C27</f>
        <v>41273686.79</v>
      </c>
    </row>
  </sheetData>
  <sheetProtection/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SheetLayoutView="90" workbookViewId="0" topLeftCell="A52">
      <selection activeCell="B68" sqref="B68"/>
    </sheetView>
  </sheetViews>
  <sheetFormatPr defaultColWidth="11.421875" defaultRowHeight="15"/>
  <cols>
    <col min="1" max="1" width="20.7109375" style="9" customWidth="1"/>
    <col min="2" max="2" width="50.7109375" style="9" customWidth="1"/>
    <col min="3" max="3" width="17.7109375" style="10" customWidth="1"/>
    <col min="4" max="5" width="17.7109375" style="126" customWidth="1"/>
    <col min="6" max="6" width="14.7109375" style="9" customWidth="1"/>
    <col min="7" max="16384" width="11.421875" style="9" customWidth="1"/>
  </cols>
  <sheetData>
    <row r="1" spans="1:6" s="111" customFormat="1" ht="11.25">
      <c r="A1" s="1"/>
      <c r="B1" s="1"/>
      <c r="C1" s="2"/>
      <c r="D1" s="3"/>
      <c r="E1" s="4"/>
      <c r="F1" s="5"/>
    </row>
    <row r="2" spans="1:5" s="111" customFormat="1" ht="11.25">
      <c r="A2" s="1"/>
      <c r="B2" s="1"/>
      <c r="C2" s="2"/>
      <c r="D2" s="3"/>
      <c r="E2" s="4"/>
    </row>
    <row r="3" spans="3:5" s="111" customFormat="1" ht="11.25">
      <c r="C3" s="7"/>
      <c r="D3" s="3"/>
      <c r="E3" s="4"/>
    </row>
    <row r="4" spans="3:5" s="111" customFormat="1" ht="11.25">
      <c r="C4" s="7"/>
      <c r="D4" s="3"/>
      <c r="E4" s="4"/>
    </row>
    <row r="5" spans="1:5" s="111" customFormat="1" ht="11.25" customHeight="1">
      <c r="A5" s="156" t="s">
        <v>132</v>
      </c>
      <c r="B5" s="157"/>
      <c r="C5" s="7"/>
      <c r="D5" s="2"/>
      <c r="E5" s="157" t="s">
        <v>133</v>
      </c>
    </row>
    <row r="6" spans="1:6" s="111" customFormat="1" ht="11.25">
      <c r="A6" s="8"/>
      <c r="B6" s="8"/>
      <c r="C6" s="120"/>
      <c r="D6" s="1"/>
      <c r="E6" s="2"/>
      <c r="F6" s="1"/>
    </row>
    <row r="7" spans="1:5" ht="15" customHeight="1">
      <c r="A7" s="156" t="s">
        <v>0</v>
      </c>
      <c r="B7" s="157" t="s">
        <v>1</v>
      </c>
      <c r="C7" s="156" t="s">
        <v>2</v>
      </c>
      <c r="D7" s="157" t="s">
        <v>3</v>
      </c>
      <c r="E7" s="157" t="s">
        <v>134</v>
      </c>
    </row>
    <row r="8" spans="1:5" ht="11.25" customHeight="1">
      <c r="A8" s="67"/>
      <c r="B8" s="67"/>
      <c r="C8" s="55"/>
      <c r="D8" s="121"/>
      <c r="E8" s="55"/>
    </row>
    <row r="9" spans="1:5" ht="11.25" customHeight="1">
      <c r="A9" s="67"/>
      <c r="B9" s="67"/>
      <c r="C9" s="55"/>
      <c r="D9" s="121"/>
      <c r="E9" s="55"/>
    </row>
    <row r="10" spans="1:5" ht="11.25" customHeight="1">
      <c r="A10" s="67"/>
      <c r="B10" s="67"/>
      <c r="C10" s="55"/>
      <c r="D10" s="121"/>
      <c r="E10" s="55"/>
    </row>
    <row r="11" spans="1:5" ht="11.25" customHeight="1">
      <c r="A11" s="67"/>
      <c r="B11" s="67"/>
      <c r="C11" s="55"/>
      <c r="D11" s="121"/>
      <c r="E11" s="55"/>
    </row>
    <row r="12" spans="1:5" ht="11.25" customHeight="1">
      <c r="A12" s="67"/>
      <c r="B12" s="67" t="s">
        <v>192</v>
      </c>
      <c r="C12" s="55"/>
      <c r="D12" s="121"/>
      <c r="E12" s="55"/>
    </row>
    <row r="13" spans="1:5" ht="11.25" customHeight="1">
      <c r="A13" s="67"/>
      <c r="B13" s="67"/>
      <c r="C13" s="55"/>
      <c r="D13" s="121"/>
      <c r="E13" s="55"/>
    </row>
    <row r="14" spans="1:5" ht="11.25" customHeight="1">
      <c r="A14" s="67"/>
      <c r="B14" s="67"/>
      <c r="C14" s="55"/>
      <c r="D14" s="121"/>
      <c r="E14" s="55"/>
    </row>
    <row r="15" spans="1:5" ht="11.25" customHeight="1">
      <c r="A15" s="67"/>
      <c r="B15" s="67"/>
      <c r="C15" s="55"/>
      <c r="D15" s="121"/>
      <c r="E15" s="55"/>
    </row>
    <row r="16" spans="1:5" ht="11.25" customHeight="1">
      <c r="A16" s="67"/>
      <c r="B16" s="67"/>
      <c r="C16" s="55"/>
      <c r="D16" s="121"/>
      <c r="E16" s="55"/>
    </row>
    <row r="17" spans="1:5" ht="11.25" customHeight="1">
      <c r="A17" s="67"/>
      <c r="B17" s="67"/>
      <c r="C17" s="55"/>
      <c r="D17" s="121"/>
      <c r="E17" s="55"/>
    </row>
    <row r="18" spans="1:5" ht="11.25">
      <c r="A18" s="67"/>
      <c r="B18" s="67"/>
      <c r="C18" s="55"/>
      <c r="D18" s="121"/>
      <c r="E18" s="55"/>
    </row>
    <row r="19" spans="1:5" ht="11.25">
      <c r="A19" s="67"/>
      <c r="B19" s="67"/>
      <c r="C19" s="55"/>
      <c r="D19" s="121"/>
      <c r="E19" s="55"/>
    </row>
    <row r="20" spans="1:5" ht="11.25">
      <c r="A20" s="122"/>
      <c r="B20" s="122"/>
      <c r="C20" s="123"/>
      <c r="D20" s="121"/>
      <c r="E20" s="123"/>
    </row>
    <row r="21" spans="1:5" ht="11.25">
      <c r="A21" s="156"/>
      <c r="B21" s="157" t="s">
        <v>135</v>
      </c>
      <c r="C21" s="158">
        <f>SUM(C8:C20)</f>
        <v>0</v>
      </c>
      <c r="D21" s="157"/>
      <c r="E21" s="157"/>
    </row>
    <row r="22" spans="1:5" ht="11.25">
      <c r="A22" s="124"/>
      <c r="B22" s="124"/>
      <c r="C22" s="125"/>
      <c r="D22" s="124"/>
      <c r="E22" s="125"/>
    </row>
    <row r="23" spans="1:5" ht="11.25">
      <c r="A23" s="124"/>
      <c r="B23" s="124"/>
      <c r="C23" s="125"/>
      <c r="D23" s="124"/>
      <c r="E23" s="125"/>
    </row>
    <row r="24" spans="1:4" ht="11.25" customHeight="1">
      <c r="A24" s="156" t="s">
        <v>136</v>
      </c>
      <c r="B24" s="157"/>
      <c r="C24" s="11"/>
      <c r="D24" s="157" t="s">
        <v>133</v>
      </c>
    </row>
    <row r="25" spans="1:6" ht="11.25">
      <c r="A25" s="111"/>
      <c r="B25" s="111"/>
      <c r="C25" s="7"/>
      <c r="D25" s="3"/>
      <c r="E25" s="4"/>
      <c r="F25" s="111"/>
    </row>
    <row r="26" spans="1:5" ht="15" customHeight="1">
      <c r="A26" s="156" t="s">
        <v>0</v>
      </c>
      <c r="B26" s="157" t="s">
        <v>1</v>
      </c>
      <c r="C26" s="158" t="s">
        <v>2</v>
      </c>
      <c r="D26" s="157" t="s">
        <v>3</v>
      </c>
      <c r="E26" s="127"/>
    </row>
    <row r="27" spans="1:5" ht="11.25" customHeight="1">
      <c r="A27" s="63"/>
      <c r="B27" s="68"/>
      <c r="C27" s="59"/>
      <c r="D27" s="55"/>
      <c r="E27" s="128"/>
    </row>
    <row r="28" spans="1:5" ht="11.25" customHeight="1">
      <c r="A28" s="63"/>
      <c r="B28" s="68"/>
      <c r="C28" s="59"/>
      <c r="D28" s="55"/>
      <c r="E28" s="128"/>
    </row>
    <row r="29" spans="1:5" ht="11.25" customHeight="1">
      <c r="A29" s="63"/>
      <c r="B29" s="68"/>
      <c r="C29" s="59"/>
      <c r="D29" s="55"/>
      <c r="E29" s="128"/>
    </row>
    <row r="30" spans="1:5" ht="11.25" customHeight="1">
      <c r="A30" s="63"/>
      <c r="B30" s="68"/>
      <c r="C30" s="59"/>
      <c r="D30" s="55"/>
      <c r="E30" s="128"/>
    </row>
    <row r="31" spans="1:5" ht="11.25" customHeight="1">
      <c r="A31" s="63"/>
      <c r="B31" s="68"/>
      <c r="C31" s="59"/>
      <c r="D31" s="55"/>
      <c r="E31" s="128"/>
    </row>
    <row r="32" spans="1:5" ht="11.25" customHeight="1">
      <c r="A32" s="63"/>
      <c r="B32" s="68"/>
      <c r="C32" s="59"/>
      <c r="D32" s="55"/>
      <c r="E32" s="128"/>
    </row>
    <row r="33" spans="1:5" ht="11.25" customHeight="1">
      <c r="A33" s="63"/>
      <c r="B33" s="68"/>
      <c r="C33" s="59"/>
      <c r="D33" s="55"/>
      <c r="E33" s="128"/>
    </row>
    <row r="34" spans="1:5" ht="11.25" customHeight="1">
      <c r="A34" s="63"/>
      <c r="B34" s="68"/>
      <c r="C34" s="59"/>
      <c r="D34" s="55"/>
      <c r="E34" s="128"/>
    </row>
    <row r="35" spans="1:5" ht="11.25" customHeight="1">
      <c r="A35" s="63"/>
      <c r="B35" s="68"/>
      <c r="C35" s="59"/>
      <c r="D35" s="55"/>
      <c r="E35" s="128"/>
    </row>
    <row r="36" spans="1:5" ht="11.25" customHeight="1">
      <c r="A36" s="63"/>
      <c r="B36" s="68"/>
      <c r="C36" s="59"/>
      <c r="D36" s="55"/>
      <c r="E36" s="128"/>
    </row>
    <row r="37" spans="1:5" ht="11.25" customHeight="1">
      <c r="A37" s="63"/>
      <c r="B37" s="67" t="s">
        <v>192</v>
      </c>
      <c r="C37" s="59"/>
      <c r="D37" s="55"/>
      <c r="E37" s="128"/>
    </row>
    <row r="38" spans="1:5" ht="11.25" customHeight="1">
      <c r="A38" s="63"/>
      <c r="B38" s="68"/>
      <c r="C38" s="59"/>
      <c r="D38" s="55"/>
      <c r="E38" s="128"/>
    </row>
    <row r="39" spans="1:5" ht="11.25" customHeight="1">
      <c r="A39" s="63"/>
      <c r="B39" s="68"/>
      <c r="C39" s="59"/>
      <c r="D39" s="55"/>
      <c r="E39" s="128"/>
    </row>
    <row r="40" spans="1:5" ht="11.25" customHeight="1">
      <c r="A40" s="63"/>
      <c r="B40" s="68"/>
      <c r="C40" s="59"/>
      <c r="D40" s="55"/>
      <c r="E40" s="128"/>
    </row>
    <row r="41" spans="1:5" ht="11.25" customHeight="1">
      <c r="A41" s="63"/>
      <c r="B41" s="68"/>
      <c r="C41" s="59"/>
      <c r="D41" s="55"/>
      <c r="E41" s="128"/>
    </row>
    <row r="42" spans="1:5" ht="11.25" customHeight="1">
      <c r="A42" s="63"/>
      <c r="B42" s="68"/>
      <c r="C42" s="59"/>
      <c r="D42" s="55"/>
      <c r="E42" s="128"/>
    </row>
    <row r="43" spans="1:5" ht="11.25" customHeight="1">
      <c r="A43" s="63"/>
      <c r="B43" s="68"/>
      <c r="C43" s="59"/>
      <c r="D43" s="55"/>
      <c r="E43" s="128"/>
    </row>
    <row r="44" spans="1:5" ht="11.25" customHeight="1">
      <c r="A44" s="63"/>
      <c r="B44" s="68"/>
      <c r="C44" s="59"/>
      <c r="D44" s="55"/>
      <c r="E44" s="128"/>
    </row>
    <row r="45" spans="1:5" ht="11.25" customHeight="1">
      <c r="A45" s="63"/>
      <c r="B45" s="68"/>
      <c r="C45" s="59"/>
      <c r="D45" s="55"/>
      <c r="E45" s="128"/>
    </row>
    <row r="46" spans="1:5" ht="11.25" customHeight="1">
      <c r="A46" s="63"/>
      <c r="B46" s="68"/>
      <c r="C46" s="59"/>
      <c r="D46" s="55"/>
      <c r="E46" s="128"/>
    </row>
    <row r="47" spans="1:5" ht="11.25" customHeight="1">
      <c r="A47" s="63"/>
      <c r="B47" s="68"/>
      <c r="C47" s="59"/>
      <c r="D47" s="55"/>
      <c r="E47" s="128"/>
    </row>
    <row r="48" spans="1:5" ht="11.25" customHeight="1">
      <c r="A48" s="63"/>
      <c r="B48" s="68"/>
      <c r="C48" s="59"/>
      <c r="D48" s="55"/>
      <c r="E48" s="128"/>
    </row>
    <row r="49" spans="1:5" ht="11.25" customHeight="1">
      <c r="A49" s="63"/>
      <c r="B49" s="68"/>
      <c r="C49" s="59"/>
      <c r="D49" s="55"/>
      <c r="E49" s="128"/>
    </row>
    <row r="50" spans="1:5" ht="11.25" customHeight="1">
      <c r="A50" s="63"/>
      <c r="B50" s="68"/>
      <c r="C50" s="59"/>
      <c r="D50" s="55"/>
      <c r="E50" s="128"/>
    </row>
    <row r="51" spans="1:5" ht="11.25" customHeight="1">
      <c r="A51" s="63"/>
      <c r="B51" s="68"/>
      <c r="C51" s="59"/>
      <c r="D51" s="55"/>
      <c r="E51" s="128"/>
    </row>
    <row r="52" spans="1:5" ht="11.25">
      <c r="A52" s="156"/>
      <c r="B52" s="157" t="s">
        <v>137</v>
      </c>
      <c r="C52" s="158">
        <f>SUM(C27:C51)</f>
        <v>0</v>
      </c>
      <c r="D52" s="157"/>
      <c r="E52" s="12"/>
    </row>
    <row r="53" spans="1:6" ht="11.25">
      <c r="A53" s="66"/>
      <c r="B53" s="66"/>
      <c r="C53" s="69"/>
      <c r="D53" s="66"/>
      <c r="E53" s="69"/>
      <c r="F53" s="111"/>
    </row>
    <row r="54" spans="1:6" ht="11.25">
      <c r="A54" s="66"/>
      <c r="B54" s="66"/>
      <c r="C54" s="69"/>
      <c r="D54" s="66"/>
      <c r="E54" s="69"/>
      <c r="F54" s="111"/>
    </row>
    <row r="55" spans="1:5" ht="11.25" customHeight="1">
      <c r="A55" s="156" t="s">
        <v>138</v>
      </c>
      <c r="B55" s="157"/>
      <c r="C55" s="11"/>
      <c r="D55" s="111"/>
      <c r="E55" s="157" t="s">
        <v>133</v>
      </c>
    </row>
    <row r="56" spans="1:6" ht="11.25">
      <c r="A56" s="111"/>
      <c r="B56" s="111"/>
      <c r="C56" s="7"/>
      <c r="D56" s="111"/>
      <c r="E56" s="7"/>
      <c r="F56" s="111"/>
    </row>
    <row r="57" spans="1:6" ht="15" customHeight="1">
      <c r="A57" s="156" t="s">
        <v>0</v>
      </c>
      <c r="B57" s="157" t="s">
        <v>1</v>
      </c>
      <c r="C57" s="158" t="s">
        <v>2</v>
      </c>
      <c r="D57" s="157" t="s">
        <v>3</v>
      </c>
      <c r="E57" s="157" t="s">
        <v>134</v>
      </c>
      <c r="F57" s="13"/>
    </row>
    <row r="58" spans="1:6" ht="11.25">
      <c r="A58" s="63"/>
      <c r="B58" s="68"/>
      <c r="C58" s="59"/>
      <c r="D58" s="59"/>
      <c r="E58" s="55"/>
      <c r="F58" s="128"/>
    </row>
    <row r="59" spans="1:6" ht="11.25">
      <c r="A59" s="63"/>
      <c r="B59" s="68"/>
      <c r="C59" s="59"/>
      <c r="D59" s="59"/>
      <c r="E59" s="55"/>
      <c r="F59" s="128"/>
    </row>
    <row r="60" spans="1:6" ht="11.25">
      <c r="A60" s="63"/>
      <c r="B60" s="68"/>
      <c r="C60" s="59"/>
      <c r="D60" s="59"/>
      <c r="E60" s="55"/>
      <c r="F60" s="128"/>
    </row>
    <row r="61" spans="1:6" ht="11.25">
      <c r="A61" s="63"/>
      <c r="B61" s="67" t="s">
        <v>192</v>
      </c>
      <c r="C61" s="59"/>
      <c r="D61" s="59"/>
      <c r="E61" s="55"/>
      <c r="F61" s="128"/>
    </row>
    <row r="62" spans="1:6" ht="11.25">
      <c r="A62" s="63"/>
      <c r="B62" s="68"/>
      <c r="C62" s="59"/>
      <c r="D62" s="59"/>
      <c r="E62" s="55"/>
      <c r="F62" s="128"/>
    </row>
    <row r="63" spans="1:6" ht="11.25">
      <c r="A63" s="63"/>
      <c r="B63" s="68"/>
      <c r="C63" s="59"/>
      <c r="D63" s="59"/>
      <c r="E63" s="55"/>
      <c r="F63" s="128"/>
    </row>
    <row r="64" spans="1:6" ht="11.25">
      <c r="A64" s="63"/>
      <c r="B64" s="68"/>
      <c r="C64" s="59"/>
      <c r="D64" s="59"/>
      <c r="E64" s="55"/>
      <c r="F64" s="128"/>
    </row>
    <row r="65" spans="1:6" ht="11.25">
      <c r="A65" s="156"/>
      <c r="B65" s="157" t="s">
        <v>139</v>
      </c>
      <c r="C65" s="158">
        <f>SUM(C58:C64)</f>
        <v>0</v>
      </c>
      <c r="D65" s="157"/>
      <c r="E65" s="157"/>
      <c r="F65" s="12"/>
    </row>
    <row r="66" spans="1:6" ht="11.25">
      <c r="A66" s="66"/>
      <c r="B66" s="66"/>
      <c r="C66" s="69"/>
      <c r="D66" s="66"/>
      <c r="E66" s="69"/>
      <c r="F66" s="111"/>
    </row>
    <row r="67" spans="1:6" ht="11.25">
      <c r="A67" s="66"/>
      <c r="B67" s="66"/>
      <c r="C67" s="69"/>
      <c r="D67" s="66"/>
      <c r="E67" s="69"/>
      <c r="F67" s="111"/>
    </row>
    <row r="68" spans="1:5" ht="11.25" customHeight="1">
      <c r="A68" s="156" t="s">
        <v>140</v>
      </c>
      <c r="B68" s="157"/>
      <c r="C68" s="11"/>
      <c r="D68" s="111"/>
      <c r="E68" s="157" t="s">
        <v>133</v>
      </c>
    </row>
    <row r="69" spans="1:6" ht="11.25">
      <c r="A69" s="111"/>
      <c r="B69" s="111"/>
      <c r="C69" s="7"/>
      <c r="D69" s="111"/>
      <c r="E69" s="7"/>
      <c r="F69" s="111"/>
    </row>
    <row r="70" spans="1:6" ht="15" customHeight="1">
      <c r="A70" s="156" t="s">
        <v>0</v>
      </c>
      <c r="B70" s="157" t="s">
        <v>1</v>
      </c>
      <c r="C70" s="158" t="s">
        <v>2</v>
      </c>
      <c r="D70" s="157" t="s">
        <v>3</v>
      </c>
      <c r="E70" s="157" t="s">
        <v>134</v>
      </c>
      <c r="F70" s="13"/>
    </row>
    <row r="71" spans="1:6" ht="11.25">
      <c r="A71" s="67"/>
      <c r="B71" s="67"/>
      <c r="C71" s="55"/>
      <c r="D71" s="55"/>
      <c r="E71" s="55"/>
      <c r="F71" s="128"/>
    </row>
    <row r="72" spans="1:6" ht="11.25">
      <c r="A72" s="67"/>
      <c r="B72" s="67"/>
      <c r="C72" s="55"/>
      <c r="D72" s="55"/>
      <c r="E72" s="55"/>
      <c r="F72" s="128"/>
    </row>
    <row r="73" spans="1:6" ht="11.25">
      <c r="A73" s="67"/>
      <c r="B73" s="67" t="s">
        <v>192</v>
      </c>
      <c r="C73" s="55"/>
      <c r="D73" s="55"/>
      <c r="E73" s="55"/>
      <c r="F73" s="128"/>
    </row>
    <row r="74" spans="1:6" ht="11.25">
      <c r="A74" s="67"/>
      <c r="B74" s="67"/>
      <c r="C74" s="55"/>
      <c r="D74" s="55"/>
      <c r="E74" s="55"/>
      <c r="F74" s="128"/>
    </row>
    <row r="75" spans="1:6" ht="11.25">
      <c r="A75" s="67"/>
      <c r="B75" s="67"/>
      <c r="C75" s="55"/>
      <c r="D75" s="55"/>
      <c r="E75" s="55"/>
      <c r="F75" s="128"/>
    </row>
    <row r="76" spans="1:6" ht="11.25">
      <c r="A76" s="67"/>
      <c r="B76" s="67"/>
      <c r="C76" s="55"/>
      <c r="D76" s="55"/>
      <c r="E76" s="55"/>
      <c r="F76" s="128"/>
    </row>
    <row r="77" spans="1:6" ht="11.25">
      <c r="A77" s="67"/>
      <c r="B77" s="67"/>
      <c r="C77" s="55"/>
      <c r="D77" s="55"/>
      <c r="E77" s="55"/>
      <c r="F77" s="128"/>
    </row>
    <row r="78" spans="1:6" ht="11.25">
      <c r="A78" s="156"/>
      <c r="B78" s="157" t="s">
        <v>141</v>
      </c>
      <c r="C78" s="158">
        <f>SUM(C71:C77)</f>
        <v>0</v>
      </c>
      <c r="D78" s="157"/>
      <c r="E78" s="157"/>
      <c r="F78" s="12"/>
    </row>
  </sheetData>
  <sheetProtection/>
  <dataValidations count="5"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  <dataValidation allowBlank="1" showInputMessage="1" showErrorMessage="1" prompt="Saldo final de la Información Financiera Trimestral que se presenta (trimestral: 1er, 2do, 3ro. o 4to.)." sqref="C7 C26 C57 C70"/>
  </dataValidations>
  <printOptions/>
  <pageMargins left="0.7" right="0.7" top="0.75" bottom="0.75" header="0.3" footer="0.3"/>
  <pageSetup horizontalDpi="600" verticalDpi="60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zoomScalePageLayoutView="0" workbookViewId="0" topLeftCell="A1">
      <selection activeCell="I18" sqref="I18"/>
    </sheetView>
  </sheetViews>
  <sheetFormatPr defaultColWidth="11.421875" defaultRowHeight="15"/>
  <cols>
    <col min="1" max="1" width="16.140625" style="111" customWidth="1"/>
    <col min="2" max="2" width="30.421875" style="111" customWidth="1"/>
    <col min="3" max="3" width="12.421875" style="7" customWidth="1"/>
    <col min="4" max="4" width="13.421875" style="7" customWidth="1"/>
    <col min="5" max="7" width="17.7109375" style="7" customWidth="1"/>
    <col min="8" max="9" width="11.421875" style="111" customWidth="1"/>
    <col min="10" max="16384" width="11.421875" style="111" customWidth="1"/>
  </cols>
  <sheetData>
    <row r="1" spans="1:7" ht="11.25">
      <c r="A1" s="1"/>
      <c r="B1" s="1"/>
      <c r="G1" s="14"/>
    </row>
    <row r="2" spans="1:4" ht="11.25">
      <c r="A2" s="1"/>
      <c r="B2" s="1"/>
      <c r="C2" s="10"/>
      <c r="D2" s="10"/>
    </row>
    <row r="3" spans="2:4" ht="11.25">
      <c r="B3" s="1"/>
      <c r="C3" s="10"/>
      <c r="D3" s="10"/>
    </row>
    <row r="5" spans="1:7" s="15" customFormat="1" ht="11.25" customHeight="1">
      <c r="A5" s="159" t="s">
        <v>142</v>
      </c>
      <c r="B5" s="159"/>
      <c r="C5" s="129"/>
      <c r="D5" s="129"/>
      <c r="E5" s="7"/>
      <c r="F5" s="7"/>
      <c r="G5" s="159" t="s">
        <v>143</v>
      </c>
    </row>
    <row r="6" spans="1:7" ht="11.25">
      <c r="A6" s="8"/>
      <c r="B6" s="8"/>
      <c r="C6" s="2"/>
      <c r="D6" s="2"/>
      <c r="E6" s="2"/>
      <c r="F6" s="2"/>
      <c r="G6" s="2"/>
    </row>
    <row r="7" spans="1:7" ht="15" customHeight="1">
      <c r="A7" s="159" t="s">
        <v>0</v>
      </c>
      <c r="B7" s="159" t="s">
        <v>1</v>
      </c>
      <c r="C7" s="159" t="s">
        <v>2</v>
      </c>
      <c r="D7" s="159">
        <v>2015</v>
      </c>
      <c r="E7" s="159" t="s">
        <v>144</v>
      </c>
      <c r="F7" s="159" t="s">
        <v>145</v>
      </c>
      <c r="G7" s="159" t="s">
        <v>146</v>
      </c>
    </row>
    <row r="8" spans="1:7" ht="11.25">
      <c r="A8" s="63" t="s">
        <v>180</v>
      </c>
      <c r="B8" s="68" t="s">
        <v>181</v>
      </c>
      <c r="C8" s="160">
        <v>-34998.05</v>
      </c>
      <c r="D8" s="160">
        <v>-25670.68</v>
      </c>
      <c r="E8" s="160">
        <v>109723.98</v>
      </c>
      <c r="F8" s="160">
        <v>135249.29</v>
      </c>
      <c r="G8" s="160">
        <v>215657.9</v>
      </c>
    </row>
    <row r="9" spans="1:7" ht="11.25">
      <c r="A9" s="63" t="s">
        <v>182</v>
      </c>
      <c r="B9" s="68" t="s">
        <v>183</v>
      </c>
      <c r="C9" s="160">
        <v>0</v>
      </c>
      <c r="D9" s="160">
        <v>0</v>
      </c>
      <c r="E9" s="160">
        <v>0</v>
      </c>
      <c r="F9" s="160">
        <v>0</v>
      </c>
      <c r="G9" s="160">
        <v>80764</v>
      </c>
    </row>
    <row r="10" spans="1:7" ht="22.5">
      <c r="A10" s="63" t="s">
        <v>184</v>
      </c>
      <c r="B10" s="68" t="s">
        <v>185</v>
      </c>
      <c r="C10" s="160">
        <v>0</v>
      </c>
      <c r="D10" s="160">
        <v>0</v>
      </c>
      <c r="E10" s="160">
        <v>0</v>
      </c>
      <c r="F10" s="160">
        <v>0</v>
      </c>
      <c r="G10" s="160">
        <v>90658</v>
      </c>
    </row>
    <row r="11" spans="1:7" ht="11.25">
      <c r="A11" s="63" t="s">
        <v>186</v>
      </c>
      <c r="B11" s="68" t="s">
        <v>187</v>
      </c>
      <c r="C11" s="160">
        <v>0</v>
      </c>
      <c r="D11" s="160">
        <v>0</v>
      </c>
      <c r="E11" s="160">
        <v>0</v>
      </c>
      <c r="F11" s="160">
        <v>0</v>
      </c>
      <c r="G11" s="160">
        <v>540</v>
      </c>
    </row>
    <row r="12" spans="1:7" ht="11.25">
      <c r="A12" s="63" t="s">
        <v>188</v>
      </c>
      <c r="B12" s="68" t="s">
        <v>189</v>
      </c>
      <c r="C12" s="160">
        <v>-49967.55</v>
      </c>
      <c r="D12" s="160">
        <v>-26017.18</v>
      </c>
      <c r="E12" s="160">
        <v>20407.98</v>
      </c>
      <c r="F12" s="160">
        <v>22942.79</v>
      </c>
      <c r="G12" s="160">
        <v>36718.24</v>
      </c>
    </row>
    <row r="13" spans="1:9" ht="11.25">
      <c r="A13" s="63" t="s">
        <v>190</v>
      </c>
      <c r="B13" s="68" t="s">
        <v>191</v>
      </c>
      <c r="C13" s="160">
        <v>0</v>
      </c>
      <c r="D13" s="160">
        <v>0</v>
      </c>
      <c r="E13" s="160">
        <v>0</v>
      </c>
      <c r="F13" s="160">
        <v>0</v>
      </c>
      <c r="G13" s="160">
        <v>6977.66</v>
      </c>
      <c r="I13" s="130"/>
    </row>
    <row r="14" spans="1:7" ht="11.25">
      <c r="A14" s="159"/>
      <c r="B14" s="159" t="s">
        <v>147</v>
      </c>
      <c r="C14" s="161">
        <v>14969.5</v>
      </c>
      <c r="D14" s="161">
        <v>346.5</v>
      </c>
      <c r="E14" s="161">
        <v>89316</v>
      </c>
      <c r="F14" s="161">
        <v>112306.5</v>
      </c>
      <c r="G14" s="161">
        <v>0</v>
      </c>
    </row>
    <row r="15" spans="1:7" ht="11.25">
      <c r="A15" s="66"/>
      <c r="B15" s="66"/>
      <c r="C15" s="69"/>
      <c r="D15" s="69"/>
      <c r="E15" s="69"/>
      <c r="F15" s="69"/>
      <c r="G15" s="69"/>
    </row>
    <row r="16" spans="1:7" ht="11.25">
      <c r="A16" s="66"/>
      <c r="B16" s="66"/>
      <c r="C16" s="69"/>
      <c r="D16" s="69"/>
      <c r="E16" s="69"/>
      <c r="F16" s="69"/>
      <c r="G16" s="69"/>
    </row>
    <row r="17" spans="1:7" s="15" customFormat="1" ht="11.25" customHeight="1">
      <c r="A17" s="159" t="s">
        <v>148</v>
      </c>
      <c r="B17" s="159"/>
      <c r="C17" s="129"/>
      <c r="D17" s="129"/>
      <c r="E17" s="7"/>
      <c r="F17" s="7"/>
      <c r="G17" s="161" t="s">
        <v>143</v>
      </c>
    </row>
    <row r="18" spans="1:7" ht="11.25">
      <c r="A18" s="8"/>
      <c r="B18" s="8"/>
      <c r="C18" s="2"/>
      <c r="D18" s="2"/>
      <c r="E18" s="2"/>
      <c r="F18" s="2"/>
      <c r="G18" s="2"/>
    </row>
    <row r="19" spans="1:7" ht="15" customHeight="1">
      <c r="A19" s="159" t="s">
        <v>0</v>
      </c>
      <c r="B19" s="159" t="s">
        <v>1</v>
      </c>
      <c r="C19" s="161" t="s">
        <v>2</v>
      </c>
      <c r="D19" s="161">
        <v>2015</v>
      </c>
      <c r="E19" s="161" t="s">
        <v>144</v>
      </c>
      <c r="F19" s="161" t="s">
        <v>145</v>
      </c>
      <c r="G19" s="161" t="s">
        <v>146</v>
      </c>
    </row>
    <row r="20" spans="1:7" ht="11.25">
      <c r="A20" s="63"/>
      <c r="B20" s="63"/>
      <c r="C20" s="70"/>
      <c r="D20" s="70"/>
      <c r="E20" s="70"/>
      <c r="F20" s="70"/>
      <c r="G20" s="70"/>
    </row>
    <row r="21" spans="1:7" ht="11.25">
      <c r="A21" s="63"/>
      <c r="B21" s="67" t="s">
        <v>192</v>
      </c>
      <c r="C21" s="70"/>
      <c r="D21" s="70"/>
      <c r="E21" s="70"/>
      <c r="F21" s="70"/>
      <c r="G21" s="70"/>
    </row>
    <row r="22" spans="1:7" ht="11.25">
      <c r="A22" s="63"/>
      <c r="B22" s="63"/>
      <c r="C22" s="70"/>
      <c r="D22" s="70"/>
      <c r="E22" s="70"/>
      <c r="F22" s="70"/>
      <c r="G22" s="70"/>
    </row>
    <row r="23" spans="1:7" ht="11.25">
      <c r="A23" s="63"/>
      <c r="B23" s="63"/>
      <c r="C23" s="70"/>
      <c r="D23" s="70"/>
      <c r="E23" s="70"/>
      <c r="F23" s="70"/>
      <c r="G23" s="70"/>
    </row>
    <row r="24" spans="1:7" ht="11.25">
      <c r="A24" s="159"/>
      <c r="B24" s="159" t="s">
        <v>149</v>
      </c>
      <c r="C24" s="161">
        <f>SUM(C20:C23)</f>
        <v>0</v>
      </c>
      <c r="D24" s="161">
        <f>SUM(D20:D23)</f>
        <v>0</v>
      </c>
      <c r="E24" s="161">
        <f>SUM(E20:E23)</f>
        <v>0</v>
      </c>
      <c r="F24" s="161">
        <f>SUM(F20:F23)</f>
        <v>0</v>
      </c>
      <c r="G24" s="161">
        <f>SUM(G20:G23)</f>
        <v>0</v>
      </c>
    </row>
  </sheetData>
  <sheetProtection/>
  <dataValidations count="7"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D19 D7"/>
    <dataValidation allowBlank="1" showInputMessage="1" showErrorMessage="1" prompt="Saldo final al 31 de diciembre de 2014." sqref="E19 E7"/>
    <dataValidation allowBlank="1" showInputMessage="1" showErrorMessage="1" prompt="Saldo final al 31 de diciembre de 2013." sqref="F7 F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G7 G19"/>
    <dataValidation allowBlank="1" showInputMessage="1" showErrorMessage="1" prompt="Saldo final de la Información Financiera Trimestral que se presenta (trimestral: 1er, 2do, 3ro. o 4to.)." sqref="C7 C19"/>
  </dataValidations>
  <printOptions/>
  <pageMargins left="0.7" right="0.7" top="0.75" bottom="0.75" header="0.3" footer="0.3"/>
  <pageSetup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6"/>
  <sheetViews>
    <sheetView zoomScaleSheetLayoutView="100" zoomScalePageLayoutView="0" workbookViewId="0" topLeftCell="A1">
      <selection activeCell="C29" sqref="C29"/>
    </sheetView>
  </sheetViews>
  <sheetFormatPr defaultColWidth="11.421875" defaultRowHeight="15"/>
  <cols>
    <col min="1" max="1" width="20.7109375" style="111" customWidth="1"/>
    <col min="2" max="2" width="50.7109375" style="111" customWidth="1"/>
    <col min="3" max="7" width="17.7109375" style="7" customWidth="1"/>
    <col min="8" max="9" width="18.7109375" style="111" customWidth="1"/>
    <col min="10" max="10" width="11.421875" style="111" customWidth="1"/>
    <col min="11" max="16384" width="11.421875" style="111" customWidth="1"/>
  </cols>
  <sheetData>
    <row r="1" spans="1:9" ht="11.25">
      <c r="A1" s="1"/>
      <c r="B1" s="1"/>
      <c r="I1" s="5"/>
    </row>
    <row r="2" spans="1:2" ht="11.25">
      <c r="A2" s="1"/>
      <c r="B2" s="1"/>
    </row>
    <row r="3" ht="11.25">
      <c r="J3" s="9"/>
    </row>
    <row r="4" ht="11.25">
      <c r="J4" s="9"/>
    </row>
    <row r="5" spans="1:9" ht="11.25" customHeight="1">
      <c r="A5" s="156" t="s">
        <v>150</v>
      </c>
      <c r="B5" s="157"/>
      <c r="E5" s="16"/>
      <c r="F5" s="16"/>
      <c r="I5" s="157" t="s">
        <v>151</v>
      </c>
    </row>
    <row r="6" spans="1:6" ht="11.25">
      <c r="A6" s="17"/>
      <c r="B6" s="17"/>
      <c r="C6" s="16"/>
      <c r="D6" s="16"/>
      <c r="E6" s="16"/>
      <c r="F6" s="16"/>
    </row>
    <row r="7" spans="1:9" ht="15" customHeight="1">
      <c r="A7" s="156" t="s">
        <v>0</v>
      </c>
      <c r="B7" s="157" t="s">
        <v>1</v>
      </c>
      <c r="C7" s="156" t="s">
        <v>4</v>
      </c>
      <c r="D7" s="157" t="s">
        <v>5</v>
      </c>
      <c r="E7" s="156" t="s">
        <v>6</v>
      </c>
      <c r="F7" s="157" t="s">
        <v>7</v>
      </c>
      <c r="G7" s="156" t="s">
        <v>8</v>
      </c>
      <c r="H7" s="157" t="s">
        <v>9</v>
      </c>
      <c r="I7" s="157" t="s">
        <v>10</v>
      </c>
    </row>
    <row r="8" spans="1:9" ht="11.25">
      <c r="A8" s="68"/>
      <c r="B8" s="67" t="s">
        <v>192</v>
      </c>
      <c r="C8" s="136"/>
      <c r="D8" s="136"/>
      <c r="E8" s="132"/>
      <c r="F8" s="132"/>
      <c r="G8" s="133"/>
      <c r="H8" s="58"/>
      <c r="I8" s="134"/>
    </row>
    <row r="9" spans="1:9" ht="11.25">
      <c r="A9" s="68"/>
      <c r="B9" s="71"/>
      <c r="C9" s="55"/>
      <c r="D9" s="132"/>
      <c r="E9" s="132"/>
      <c r="F9" s="132"/>
      <c r="G9" s="133"/>
      <c r="H9" s="58"/>
      <c r="I9" s="134"/>
    </row>
    <row r="10" spans="1:9" ht="11.25">
      <c r="A10" s="68"/>
      <c r="B10" s="71"/>
      <c r="C10" s="135"/>
      <c r="D10" s="132"/>
      <c r="E10" s="132"/>
      <c r="F10" s="132"/>
      <c r="G10" s="133"/>
      <c r="H10" s="58"/>
      <c r="I10" s="134"/>
    </row>
    <row r="11" spans="1:9" ht="11.25">
      <c r="A11" s="68"/>
      <c r="B11" s="71"/>
      <c r="C11" s="135"/>
      <c r="D11" s="132"/>
      <c r="E11" s="132"/>
      <c r="F11" s="132"/>
      <c r="G11" s="133"/>
      <c r="H11" s="58"/>
      <c r="I11" s="134"/>
    </row>
    <row r="12" spans="1:9" ht="11.25">
      <c r="A12" s="68"/>
      <c r="B12" s="71"/>
      <c r="C12" s="135"/>
      <c r="D12" s="132"/>
      <c r="E12" s="132"/>
      <c r="F12" s="132"/>
      <c r="G12" s="133"/>
      <c r="H12" s="58"/>
      <c r="I12" s="134"/>
    </row>
    <row r="13" spans="1:9" ht="11.25">
      <c r="A13" s="68"/>
      <c r="B13" s="71"/>
      <c r="C13" s="135"/>
      <c r="D13" s="132"/>
      <c r="E13" s="132"/>
      <c r="F13" s="132"/>
      <c r="G13" s="133"/>
      <c r="H13" s="58"/>
      <c r="I13" s="134"/>
    </row>
    <row r="14" spans="1:9" ht="11.25">
      <c r="A14" s="68"/>
      <c r="B14" s="71"/>
      <c r="C14" s="135"/>
      <c r="D14" s="132"/>
      <c r="E14" s="132"/>
      <c r="F14" s="132"/>
      <c r="G14" s="133"/>
      <c r="H14" s="58"/>
      <c r="I14" s="134"/>
    </row>
    <row r="15" spans="1:9" ht="11.25">
      <c r="A15" s="156"/>
      <c r="B15" s="157" t="s">
        <v>152</v>
      </c>
      <c r="C15" s="158">
        <f>SUM(C8:C14)</f>
        <v>0</v>
      </c>
      <c r="D15" s="162">
        <f>SUM(D8:D14)</f>
        <v>0</v>
      </c>
      <c r="E15" s="158">
        <f>SUM(E8:E14)</f>
        <v>0</v>
      </c>
      <c r="F15" s="162">
        <f>SUM(F8:F14)</f>
        <v>0</v>
      </c>
      <c r="G15" s="158">
        <f>SUM(G8:G14)</f>
        <v>0</v>
      </c>
      <c r="H15" s="157"/>
      <c r="I15" s="157"/>
    </row>
    <row r="16" spans="1:9" ht="11.25">
      <c r="A16" s="66"/>
      <c r="B16" s="66"/>
      <c r="C16" s="69"/>
      <c r="D16" s="69"/>
      <c r="E16" s="69"/>
      <c r="F16" s="69"/>
      <c r="G16" s="69"/>
      <c r="H16" s="66"/>
      <c r="I16" s="66"/>
    </row>
    <row r="17" spans="1:9" ht="11.25">
      <c r="A17" s="66"/>
      <c r="B17" s="66"/>
      <c r="C17" s="69"/>
      <c r="D17" s="69"/>
      <c r="E17" s="69"/>
      <c r="F17" s="69"/>
      <c r="G17" s="69"/>
      <c r="H17" s="66"/>
      <c r="I17" s="66"/>
    </row>
    <row r="18" spans="1:9" ht="11.25" customHeight="1">
      <c r="A18" s="156" t="s">
        <v>153</v>
      </c>
      <c r="B18" s="157"/>
      <c r="E18" s="16"/>
      <c r="F18" s="16"/>
      <c r="I18" s="157" t="s">
        <v>151</v>
      </c>
    </row>
    <row r="19" spans="1:6" ht="11.25">
      <c r="A19" s="17"/>
      <c r="B19" s="17"/>
      <c r="C19" s="16"/>
      <c r="D19" s="16"/>
      <c r="E19" s="16"/>
      <c r="F19" s="16"/>
    </row>
    <row r="20" spans="1:9" ht="15" customHeight="1">
      <c r="A20" s="156" t="s">
        <v>0</v>
      </c>
      <c r="B20" s="157" t="s">
        <v>1</v>
      </c>
      <c r="C20" s="158" t="s">
        <v>4</v>
      </c>
      <c r="D20" s="162" t="s">
        <v>5</v>
      </c>
      <c r="E20" s="158" t="s">
        <v>6</v>
      </c>
      <c r="F20" s="162" t="s">
        <v>7</v>
      </c>
      <c r="G20" s="158" t="s">
        <v>8</v>
      </c>
      <c r="H20" s="162" t="s">
        <v>9</v>
      </c>
      <c r="I20" s="157" t="s">
        <v>10</v>
      </c>
    </row>
    <row r="21" spans="1:9" ht="11.25">
      <c r="A21" s="67" t="s">
        <v>193</v>
      </c>
      <c r="B21" s="67" t="s">
        <v>194</v>
      </c>
      <c r="C21" s="160">
        <v>3000</v>
      </c>
      <c r="D21" s="160">
        <v>3000</v>
      </c>
      <c r="E21" s="163"/>
      <c r="F21" s="163"/>
      <c r="G21" s="163"/>
      <c r="H21" s="163"/>
      <c r="I21" s="58"/>
    </row>
    <row r="22" spans="1:9" ht="11.25">
      <c r="A22" s="67"/>
      <c r="B22" s="67"/>
      <c r="C22" s="164"/>
      <c r="D22" s="163"/>
      <c r="E22" s="163"/>
      <c r="F22" s="163"/>
      <c r="G22" s="163"/>
      <c r="H22" s="163"/>
      <c r="I22" s="58"/>
    </row>
    <row r="23" spans="1:9" ht="11.25">
      <c r="A23" s="67"/>
      <c r="B23" s="67"/>
      <c r="C23" s="164"/>
      <c r="D23" s="163"/>
      <c r="E23" s="163"/>
      <c r="F23" s="163"/>
      <c r="G23" s="163"/>
      <c r="H23" s="163"/>
      <c r="I23" s="58"/>
    </row>
    <row r="24" spans="1:9" ht="11.25">
      <c r="A24" s="67"/>
      <c r="B24" s="67"/>
      <c r="C24" s="164"/>
      <c r="D24" s="163"/>
      <c r="E24" s="163"/>
      <c r="F24" s="163"/>
      <c r="G24" s="163"/>
      <c r="H24" s="163"/>
      <c r="I24" s="58"/>
    </row>
    <row r="25" spans="1:9" ht="11.25">
      <c r="A25" s="156"/>
      <c r="B25" s="157" t="s">
        <v>154</v>
      </c>
      <c r="C25" s="158">
        <f>SUM(C21:C24)</f>
        <v>3000</v>
      </c>
      <c r="D25" s="162">
        <f>SUM(D21:D24)</f>
        <v>3000</v>
      </c>
      <c r="E25" s="158">
        <f>SUM(E21:E24)</f>
        <v>0</v>
      </c>
      <c r="F25" s="162">
        <f>SUM(F21:F24)</f>
        <v>0</v>
      </c>
      <c r="G25" s="158">
        <f>SUM(G21:G24)</f>
        <v>0</v>
      </c>
      <c r="H25" s="162"/>
      <c r="I25" s="157"/>
    </row>
    <row r="28" spans="1:9" ht="11.25">
      <c r="A28" s="156" t="s">
        <v>155</v>
      </c>
      <c r="B28" s="157"/>
      <c r="E28" s="16"/>
      <c r="F28" s="16"/>
      <c r="I28" s="157" t="s">
        <v>151</v>
      </c>
    </row>
    <row r="29" spans="1:6" ht="11.25">
      <c r="A29" s="17"/>
      <c r="B29" s="17"/>
      <c r="C29" s="16"/>
      <c r="D29" s="16"/>
      <c r="E29" s="16"/>
      <c r="F29" s="16"/>
    </row>
    <row r="30" spans="1:9" ht="11.25">
      <c r="A30" s="156" t="s">
        <v>0</v>
      </c>
      <c r="B30" s="157" t="s">
        <v>1</v>
      </c>
      <c r="C30" s="158" t="s">
        <v>4</v>
      </c>
      <c r="D30" s="162" t="s">
        <v>5</v>
      </c>
      <c r="E30" s="158" t="s">
        <v>6</v>
      </c>
      <c r="F30" s="162" t="s">
        <v>7</v>
      </c>
      <c r="G30" s="158" t="s">
        <v>8</v>
      </c>
      <c r="H30" s="162" t="s">
        <v>9</v>
      </c>
      <c r="I30" s="157" t="s">
        <v>10</v>
      </c>
    </row>
    <row r="31" spans="1:9" ht="11.25">
      <c r="A31" s="67"/>
      <c r="B31" s="67" t="s">
        <v>192</v>
      </c>
      <c r="C31" s="55"/>
      <c r="D31" s="56"/>
      <c r="E31" s="56"/>
      <c r="F31" s="56"/>
      <c r="G31" s="56"/>
      <c r="H31" s="58"/>
      <c r="I31" s="58"/>
    </row>
    <row r="32" spans="1:9" ht="11.25">
      <c r="A32" s="67"/>
      <c r="B32" s="67"/>
      <c r="C32" s="55"/>
      <c r="D32" s="56"/>
      <c r="E32" s="56"/>
      <c r="F32" s="56"/>
      <c r="G32" s="56"/>
      <c r="H32" s="58"/>
      <c r="I32" s="58"/>
    </row>
    <row r="33" spans="1:9" ht="11.25">
      <c r="A33" s="67"/>
      <c r="B33" s="67"/>
      <c r="C33" s="55"/>
      <c r="D33" s="56"/>
      <c r="E33" s="56"/>
      <c r="F33" s="56"/>
      <c r="G33" s="56"/>
      <c r="H33" s="58"/>
      <c r="I33" s="58"/>
    </row>
    <row r="34" spans="1:9" ht="11.25">
      <c r="A34" s="67"/>
      <c r="B34" s="67"/>
      <c r="C34" s="55"/>
      <c r="D34" s="56"/>
      <c r="E34" s="56"/>
      <c r="F34" s="56"/>
      <c r="G34" s="56"/>
      <c r="H34" s="58"/>
      <c r="I34" s="58"/>
    </row>
    <row r="35" spans="1:9" ht="11.25">
      <c r="A35" s="156"/>
      <c r="B35" s="157" t="s">
        <v>156</v>
      </c>
      <c r="C35" s="158">
        <f>SUM(C31:C34)</f>
        <v>0</v>
      </c>
      <c r="D35" s="162">
        <f>SUM(D31:D34)</f>
        <v>0</v>
      </c>
      <c r="E35" s="158">
        <f>SUM(E31:E34)</f>
        <v>0</v>
      </c>
      <c r="F35" s="162">
        <f>SUM(F31:F34)</f>
        <v>0</v>
      </c>
      <c r="G35" s="158">
        <f>SUM(G31:G34)</f>
        <v>0</v>
      </c>
      <c r="H35" s="162"/>
      <c r="I35" s="157"/>
    </row>
    <row r="38" spans="1:9" ht="11.25">
      <c r="A38" s="156" t="s">
        <v>157</v>
      </c>
      <c r="B38" s="157"/>
      <c r="E38" s="16"/>
      <c r="F38" s="16"/>
      <c r="I38" s="157" t="s">
        <v>151</v>
      </c>
    </row>
    <row r="39" spans="1:6" ht="11.25">
      <c r="A39" s="17"/>
      <c r="B39" s="17"/>
      <c r="C39" s="16"/>
      <c r="D39" s="16"/>
      <c r="E39" s="16"/>
      <c r="F39" s="16"/>
    </row>
    <row r="40" spans="1:9" ht="11.25">
      <c r="A40" s="156" t="s">
        <v>0</v>
      </c>
      <c r="B40" s="157" t="s">
        <v>1</v>
      </c>
      <c r="C40" s="158" t="s">
        <v>4</v>
      </c>
      <c r="D40" s="162" t="s">
        <v>5</v>
      </c>
      <c r="E40" s="158" t="s">
        <v>6</v>
      </c>
      <c r="F40" s="162" t="s">
        <v>7</v>
      </c>
      <c r="G40" s="158" t="s">
        <v>8</v>
      </c>
      <c r="H40" s="162" t="s">
        <v>9</v>
      </c>
      <c r="I40" s="157" t="s">
        <v>10</v>
      </c>
    </row>
    <row r="41" spans="1:9" ht="11.25">
      <c r="A41" s="67"/>
      <c r="B41" s="67" t="s">
        <v>192</v>
      </c>
      <c r="C41" s="55"/>
      <c r="D41" s="56"/>
      <c r="E41" s="56"/>
      <c r="F41" s="56"/>
      <c r="G41" s="56"/>
      <c r="H41" s="58"/>
      <c r="I41" s="58"/>
    </row>
    <row r="42" spans="1:9" ht="11.25">
      <c r="A42" s="67"/>
      <c r="B42" s="67"/>
      <c r="C42" s="55"/>
      <c r="D42" s="56"/>
      <c r="E42" s="56"/>
      <c r="F42" s="56"/>
      <c r="G42" s="56"/>
      <c r="H42" s="58"/>
      <c r="I42" s="58"/>
    </row>
    <row r="43" spans="1:9" ht="11.25">
      <c r="A43" s="67"/>
      <c r="B43" s="67"/>
      <c r="C43" s="55"/>
      <c r="D43" s="56"/>
      <c r="E43" s="56"/>
      <c r="F43" s="56"/>
      <c r="G43" s="56"/>
      <c r="H43" s="58"/>
      <c r="I43" s="58"/>
    </row>
    <row r="44" spans="1:9" ht="11.25">
      <c r="A44" s="67"/>
      <c r="B44" s="67"/>
      <c r="C44" s="55"/>
      <c r="D44" s="56"/>
      <c r="E44" s="56"/>
      <c r="F44" s="56"/>
      <c r="G44" s="56"/>
      <c r="H44" s="58"/>
      <c r="I44" s="58"/>
    </row>
    <row r="45" spans="1:9" ht="11.25">
      <c r="A45" s="156"/>
      <c r="B45" s="157" t="s">
        <v>158</v>
      </c>
      <c r="C45" s="158">
        <f>SUM(C41:C44)</f>
        <v>0</v>
      </c>
      <c r="D45" s="162">
        <f>SUM(D41:D44)</f>
        <v>0</v>
      </c>
      <c r="E45" s="158">
        <f>SUM(E41:E44)</f>
        <v>0</v>
      </c>
      <c r="F45" s="162">
        <f>SUM(F41:F44)</f>
        <v>0</v>
      </c>
      <c r="G45" s="158">
        <f>SUM(G41:G44)</f>
        <v>0</v>
      </c>
      <c r="H45" s="162"/>
      <c r="I45" s="157"/>
    </row>
    <row r="48" spans="1:6" ht="11.25">
      <c r="A48" s="156" t="s">
        <v>97</v>
      </c>
      <c r="B48" s="157"/>
      <c r="C48" s="16"/>
      <c r="D48" s="16"/>
      <c r="E48" s="16"/>
      <c r="F48" s="16"/>
    </row>
    <row r="49" spans="1:6" ht="11.25">
      <c r="A49" s="17"/>
      <c r="B49" s="17"/>
      <c r="C49" s="16"/>
      <c r="D49" s="16"/>
      <c r="E49" s="16"/>
      <c r="F49" s="16"/>
    </row>
    <row r="50" spans="1:9" ht="11.25">
      <c r="A50" s="156" t="s">
        <v>0</v>
      </c>
      <c r="B50" s="157" t="s">
        <v>1</v>
      </c>
      <c r="C50" s="158" t="s">
        <v>4</v>
      </c>
      <c r="D50" s="162" t="s">
        <v>5</v>
      </c>
      <c r="E50" s="158" t="s">
        <v>6</v>
      </c>
      <c r="F50" s="162" t="s">
        <v>7</v>
      </c>
      <c r="G50" s="158" t="s">
        <v>8</v>
      </c>
      <c r="H50" s="162" t="s">
        <v>9</v>
      </c>
      <c r="I50" s="157" t="s">
        <v>10</v>
      </c>
    </row>
    <row r="51" spans="1:9" ht="11.25">
      <c r="A51" s="67" t="s">
        <v>195</v>
      </c>
      <c r="B51" s="137" t="s">
        <v>196</v>
      </c>
      <c r="C51" s="160">
        <v>8719.18</v>
      </c>
      <c r="D51" s="160">
        <v>8719.19</v>
      </c>
      <c r="E51" s="163"/>
      <c r="F51" s="56"/>
      <c r="G51" s="56"/>
      <c r="H51" s="58"/>
      <c r="I51" s="58"/>
    </row>
    <row r="52" spans="1:9" ht="11.25">
      <c r="A52" s="67"/>
      <c r="B52" s="137"/>
      <c r="C52" s="160"/>
      <c r="D52" s="160"/>
      <c r="E52" s="163"/>
      <c r="F52" s="56"/>
      <c r="G52" s="56"/>
      <c r="H52" s="58"/>
      <c r="I52" s="58"/>
    </row>
    <row r="53" spans="1:9" ht="11.25">
      <c r="A53" s="67"/>
      <c r="B53" s="67"/>
      <c r="C53" s="164"/>
      <c r="D53" s="163"/>
      <c r="E53" s="163"/>
      <c r="F53" s="56"/>
      <c r="G53" s="56"/>
      <c r="H53" s="58"/>
      <c r="I53" s="58"/>
    </row>
    <row r="54" spans="1:9" ht="11.25">
      <c r="A54" s="67"/>
      <c r="B54" s="67"/>
      <c r="C54" s="164"/>
      <c r="D54" s="163"/>
      <c r="E54" s="163"/>
      <c r="F54" s="56"/>
      <c r="G54" s="56"/>
      <c r="H54" s="58"/>
      <c r="I54" s="58"/>
    </row>
    <row r="55" spans="1:9" ht="11.25">
      <c r="A55" s="67"/>
      <c r="B55" s="67"/>
      <c r="C55" s="164"/>
      <c r="D55" s="163"/>
      <c r="E55" s="163"/>
      <c r="F55" s="56"/>
      <c r="G55" s="56"/>
      <c r="H55" s="58"/>
      <c r="I55" s="58"/>
    </row>
    <row r="56" spans="1:9" ht="11.25">
      <c r="A56" s="67"/>
      <c r="B56" s="67"/>
      <c r="C56" s="164"/>
      <c r="D56" s="163"/>
      <c r="E56" s="163"/>
      <c r="F56" s="56"/>
      <c r="G56" s="56"/>
      <c r="H56" s="58"/>
      <c r="I56" s="58"/>
    </row>
    <row r="57" spans="1:9" ht="11.25">
      <c r="A57" s="67"/>
      <c r="B57" s="67"/>
      <c r="C57" s="164"/>
      <c r="D57" s="163"/>
      <c r="E57" s="163"/>
      <c r="F57" s="56"/>
      <c r="G57" s="56"/>
      <c r="H57" s="58"/>
      <c r="I57" s="58"/>
    </row>
    <row r="58" spans="1:9" ht="11.25">
      <c r="A58" s="67"/>
      <c r="B58" s="67"/>
      <c r="C58" s="164"/>
      <c r="D58" s="163"/>
      <c r="E58" s="163"/>
      <c r="F58" s="56"/>
      <c r="G58" s="56"/>
      <c r="H58" s="58"/>
      <c r="I58" s="58"/>
    </row>
    <row r="59" spans="1:9" ht="11.25">
      <c r="A59" s="67"/>
      <c r="B59" s="67"/>
      <c r="C59" s="164"/>
      <c r="D59" s="163"/>
      <c r="E59" s="163"/>
      <c r="F59" s="56"/>
      <c r="G59" s="56"/>
      <c r="H59" s="58"/>
      <c r="I59" s="58"/>
    </row>
    <row r="60" spans="1:9" ht="11.25">
      <c r="A60" s="156"/>
      <c r="B60" s="157" t="s">
        <v>175</v>
      </c>
      <c r="C60" s="158">
        <f>SUM(C51:C59)</f>
        <v>8719.18</v>
      </c>
      <c r="D60" s="162">
        <f>SUM(D51:D59)</f>
        <v>8719.19</v>
      </c>
      <c r="E60" s="158">
        <f>SUM(E51:E59)</f>
        <v>0</v>
      </c>
      <c r="F60" s="162">
        <f>SUM(F51:F59)</f>
        <v>0</v>
      </c>
      <c r="G60" s="158">
        <f>SUM(G51:G59)</f>
        <v>0</v>
      </c>
      <c r="H60" s="162"/>
      <c r="I60" s="157"/>
    </row>
    <row r="63" spans="1:9" ht="11.25">
      <c r="A63" s="156" t="s">
        <v>159</v>
      </c>
      <c r="B63" s="157"/>
      <c r="C63" s="158"/>
      <c r="E63" s="16"/>
      <c r="F63" s="16"/>
      <c r="I63" s="157" t="s">
        <v>151</v>
      </c>
    </row>
    <row r="64" spans="1:6" ht="11.25">
      <c r="A64" s="17"/>
      <c r="B64" s="17"/>
      <c r="C64" s="16"/>
      <c r="D64" s="16"/>
      <c r="E64" s="16"/>
      <c r="F64" s="16"/>
    </row>
    <row r="65" spans="1:9" ht="11.25">
      <c r="A65" s="156" t="s">
        <v>0</v>
      </c>
      <c r="B65" s="157" t="s">
        <v>1</v>
      </c>
      <c r="C65" s="158" t="s">
        <v>4</v>
      </c>
      <c r="D65" s="162" t="s">
        <v>5</v>
      </c>
      <c r="E65" s="158" t="s">
        <v>6</v>
      </c>
      <c r="F65" s="162" t="s">
        <v>7</v>
      </c>
      <c r="G65" s="158" t="s">
        <v>8</v>
      </c>
      <c r="H65" s="162" t="s">
        <v>9</v>
      </c>
      <c r="I65" s="157" t="s">
        <v>10</v>
      </c>
    </row>
    <row r="66" spans="1:9" ht="11.25">
      <c r="A66" s="67"/>
      <c r="B66" s="67" t="s">
        <v>192</v>
      </c>
      <c r="C66" s="55"/>
      <c r="D66" s="56"/>
      <c r="E66" s="56"/>
      <c r="F66" s="56"/>
      <c r="G66" s="56"/>
      <c r="H66" s="58"/>
      <c r="I66" s="58"/>
    </row>
    <row r="67" spans="1:9" ht="11.25">
      <c r="A67" s="67"/>
      <c r="B67" s="67"/>
      <c r="C67" s="55"/>
      <c r="D67" s="56"/>
      <c r="E67" s="56"/>
      <c r="F67" s="56"/>
      <c r="G67" s="56"/>
      <c r="H67" s="58"/>
      <c r="I67" s="58"/>
    </row>
    <row r="68" spans="1:11" ht="11.25">
      <c r="A68" s="67"/>
      <c r="B68" s="67"/>
      <c r="C68" s="55"/>
      <c r="D68" s="56"/>
      <c r="E68" s="56"/>
      <c r="F68" s="56"/>
      <c r="G68" s="56"/>
      <c r="H68" s="58"/>
      <c r="I68" s="58"/>
      <c r="K68" s="7"/>
    </row>
    <row r="69" spans="1:11" ht="11.25">
      <c r="A69" s="67"/>
      <c r="B69" s="67"/>
      <c r="C69" s="55"/>
      <c r="D69" s="56"/>
      <c r="E69" s="56"/>
      <c r="F69" s="56"/>
      <c r="G69" s="56"/>
      <c r="H69" s="58"/>
      <c r="I69" s="58"/>
      <c r="K69" s="7"/>
    </row>
    <row r="70" spans="1:11" ht="11.25">
      <c r="A70" s="156"/>
      <c r="B70" s="157" t="s">
        <v>160</v>
      </c>
      <c r="C70" s="158">
        <f>SUM(C66:C69)</f>
        <v>0</v>
      </c>
      <c r="D70" s="162">
        <f>SUM(D66:D69)</f>
        <v>0</v>
      </c>
      <c r="E70" s="158">
        <f>SUM(E66:E69)</f>
        <v>0</v>
      </c>
      <c r="F70" s="162">
        <f>SUM(F66:F69)</f>
        <v>0</v>
      </c>
      <c r="G70" s="158">
        <f>SUM(G66:G69)</f>
        <v>0</v>
      </c>
      <c r="H70" s="162"/>
      <c r="I70" s="157"/>
      <c r="K70" s="7"/>
    </row>
    <row r="73" spans="1:9" ht="11.25">
      <c r="A73" s="156" t="s">
        <v>161</v>
      </c>
      <c r="B73" s="157"/>
      <c r="E73" s="16"/>
      <c r="F73" s="16"/>
      <c r="I73" s="157" t="s">
        <v>151</v>
      </c>
    </row>
    <row r="74" spans="1:6" ht="11.25">
      <c r="A74" s="17"/>
      <c r="B74" s="17"/>
      <c r="C74" s="16"/>
      <c r="D74" s="16"/>
      <c r="E74" s="16"/>
      <c r="F74" s="16"/>
    </row>
    <row r="75" spans="1:9" ht="11.25">
      <c r="A75" s="156" t="s">
        <v>0</v>
      </c>
      <c r="B75" s="157" t="s">
        <v>1</v>
      </c>
      <c r="C75" s="158" t="s">
        <v>4</v>
      </c>
      <c r="D75" s="162" t="s">
        <v>5</v>
      </c>
      <c r="E75" s="158" t="s">
        <v>6</v>
      </c>
      <c r="F75" s="162" t="s">
        <v>7</v>
      </c>
      <c r="G75" s="158" t="s">
        <v>8</v>
      </c>
      <c r="H75" s="162" t="s">
        <v>9</v>
      </c>
      <c r="I75" s="157" t="s">
        <v>10</v>
      </c>
    </row>
    <row r="76" spans="1:9" ht="11.25">
      <c r="A76" s="67"/>
      <c r="B76" s="67" t="s">
        <v>192</v>
      </c>
      <c r="C76" s="55"/>
      <c r="D76" s="56"/>
      <c r="E76" s="56"/>
      <c r="F76" s="56"/>
      <c r="G76" s="56"/>
      <c r="H76" s="58"/>
      <c r="I76" s="58"/>
    </row>
    <row r="77" spans="1:9" ht="11.25">
      <c r="A77" s="67"/>
      <c r="B77" s="67"/>
      <c r="C77" s="55"/>
      <c r="D77" s="56"/>
      <c r="E77" s="56"/>
      <c r="F77" s="56"/>
      <c r="G77" s="56"/>
      <c r="H77" s="58"/>
      <c r="I77" s="58"/>
    </row>
    <row r="78" spans="1:9" ht="11.25">
      <c r="A78" s="67"/>
      <c r="B78" s="67"/>
      <c r="C78" s="55"/>
      <c r="D78" s="56"/>
      <c r="E78" s="56"/>
      <c r="F78" s="56"/>
      <c r="G78" s="56"/>
      <c r="H78" s="58"/>
      <c r="I78" s="58"/>
    </row>
    <row r="79" spans="1:9" ht="11.25">
      <c r="A79" s="67"/>
      <c r="B79" s="67"/>
      <c r="C79" s="55"/>
      <c r="D79" s="56"/>
      <c r="E79" s="56"/>
      <c r="F79" s="56"/>
      <c r="G79" s="56"/>
      <c r="H79" s="58"/>
      <c r="I79" s="58"/>
    </row>
    <row r="80" spans="1:9" ht="11.25">
      <c r="A80" s="156"/>
      <c r="B80" s="157" t="s">
        <v>162</v>
      </c>
      <c r="C80" s="158">
        <f>SUM(C76:C79)</f>
        <v>0</v>
      </c>
      <c r="D80" s="162">
        <f>SUM(D76:D79)</f>
        <v>0</v>
      </c>
      <c r="E80" s="158">
        <f>SUM(E76:E79)</f>
        <v>0</v>
      </c>
      <c r="F80" s="162">
        <f>SUM(F76:F79)</f>
        <v>0</v>
      </c>
      <c r="G80" s="158">
        <f>SUM(G76:G79)</f>
        <v>0</v>
      </c>
      <c r="H80" s="162"/>
      <c r="I80" s="157"/>
    </row>
    <row r="83" spans="1:9" ht="11.25">
      <c r="A83" s="156" t="s">
        <v>163</v>
      </c>
      <c r="B83" s="157"/>
      <c r="E83" s="16"/>
      <c r="F83" s="16"/>
      <c r="I83" s="157" t="s">
        <v>151</v>
      </c>
    </row>
    <row r="84" spans="1:6" ht="11.25">
      <c r="A84" s="17"/>
      <c r="B84" s="17"/>
      <c r="C84" s="16"/>
      <c r="D84" s="16"/>
      <c r="E84" s="16"/>
      <c r="F84" s="16"/>
    </row>
    <row r="85" spans="1:9" ht="11.25">
      <c r="A85" s="156" t="s">
        <v>0</v>
      </c>
      <c r="B85" s="157" t="s">
        <v>1</v>
      </c>
      <c r="C85" s="158" t="s">
        <v>4</v>
      </c>
      <c r="D85" s="162" t="s">
        <v>5</v>
      </c>
      <c r="E85" s="158" t="s">
        <v>6</v>
      </c>
      <c r="F85" s="162" t="s">
        <v>7</v>
      </c>
      <c r="G85" s="158" t="s">
        <v>8</v>
      </c>
      <c r="H85" s="162" t="s">
        <v>9</v>
      </c>
      <c r="I85" s="157" t="s">
        <v>10</v>
      </c>
    </row>
    <row r="86" spans="1:11" ht="11.25">
      <c r="A86" s="67"/>
      <c r="B86" s="67" t="s">
        <v>192</v>
      </c>
      <c r="C86" s="55"/>
      <c r="D86" s="56"/>
      <c r="E86" s="56"/>
      <c r="F86" s="56"/>
      <c r="G86" s="56"/>
      <c r="H86" s="58"/>
      <c r="I86" s="58"/>
      <c r="K86" s="7"/>
    </row>
    <row r="87" spans="1:11" ht="11.25">
      <c r="A87" s="67"/>
      <c r="B87" s="67"/>
      <c r="C87" s="55"/>
      <c r="D87" s="56"/>
      <c r="E87" s="56"/>
      <c r="F87" s="56"/>
      <c r="G87" s="56"/>
      <c r="H87" s="58"/>
      <c r="I87" s="58"/>
      <c r="K87" s="7"/>
    </row>
    <row r="88" spans="1:9" ht="11.25">
      <c r="A88" s="67"/>
      <c r="B88" s="67"/>
      <c r="C88" s="55"/>
      <c r="D88" s="56"/>
      <c r="E88" s="56"/>
      <c r="F88" s="56"/>
      <c r="G88" s="56"/>
      <c r="H88" s="58"/>
      <c r="I88" s="58"/>
    </row>
    <row r="89" spans="1:9" ht="11.25">
      <c r="A89" s="67"/>
      <c r="B89" s="67"/>
      <c r="C89" s="55"/>
      <c r="D89" s="56"/>
      <c r="E89" s="56"/>
      <c r="F89" s="56"/>
      <c r="G89" s="56"/>
      <c r="H89" s="58"/>
      <c r="I89" s="58"/>
    </row>
    <row r="90" spans="1:9" ht="11.25">
      <c r="A90" s="156"/>
      <c r="B90" s="157" t="s">
        <v>164</v>
      </c>
      <c r="C90" s="158">
        <f>SUM(C86:C89)</f>
        <v>0</v>
      </c>
      <c r="D90" s="162">
        <f>SUM(D86:D89)</f>
        <v>0</v>
      </c>
      <c r="E90" s="158">
        <f>SUM(E86:E89)</f>
        <v>0</v>
      </c>
      <c r="F90" s="162">
        <f>SUM(F86:F89)</f>
        <v>0</v>
      </c>
      <c r="G90" s="158">
        <f>SUM(G86:G89)</f>
        <v>0</v>
      </c>
      <c r="H90" s="162"/>
      <c r="I90" s="157"/>
    </row>
    <row r="93" spans="1:9" ht="11.25">
      <c r="A93" s="156" t="s">
        <v>165</v>
      </c>
      <c r="B93" s="157"/>
      <c r="E93" s="16"/>
      <c r="F93" s="16"/>
      <c r="I93" s="157" t="s">
        <v>151</v>
      </c>
    </row>
    <row r="94" spans="1:6" ht="11.25">
      <c r="A94" s="17"/>
      <c r="B94" s="17"/>
      <c r="C94" s="16"/>
      <c r="D94" s="16"/>
      <c r="E94" s="16"/>
      <c r="F94" s="16"/>
    </row>
    <row r="95" spans="1:9" ht="11.25">
      <c r="A95" s="156" t="s">
        <v>0</v>
      </c>
      <c r="B95" s="157" t="s">
        <v>1</v>
      </c>
      <c r="C95" s="158" t="s">
        <v>4</v>
      </c>
      <c r="D95" s="162" t="s">
        <v>5</v>
      </c>
      <c r="E95" s="158" t="s">
        <v>6</v>
      </c>
      <c r="F95" s="162" t="s">
        <v>7</v>
      </c>
      <c r="G95" s="158" t="s">
        <v>8</v>
      </c>
      <c r="H95" s="162" t="s">
        <v>9</v>
      </c>
      <c r="I95" s="157" t="s">
        <v>10</v>
      </c>
    </row>
    <row r="96" spans="1:9" ht="11.25">
      <c r="A96" s="67"/>
      <c r="B96" s="67" t="s">
        <v>192</v>
      </c>
      <c r="C96" s="55"/>
      <c r="D96" s="56"/>
      <c r="E96" s="56"/>
      <c r="F96" s="56"/>
      <c r="G96" s="56"/>
      <c r="H96" s="58"/>
      <c r="I96" s="58"/>
    </row>
    <row r="97" spans="1:9" ht="11.25">
      <c r="A97" s="67"/>
      <c r="B97" s="67"/>
      <c r="C97" s="55"/>
      <c r="D97" s="56"/>
      <c r="E97" s="56"/>
      <c r="F97" s="56"/>
      <c r="G97" s="56"/>
      <c r="H97" s="58"/>
      <c r="I97" s="58"/>
    </row>
    <row r="98" spans="1:9" ht="11.25">
      <c r="A98" s="67"/>
      <c r="B98" s="67"/>
      <c r="C98" s="55"/>
      <c r="D98" s="56"/>
      <c r="E98" s="56"/>
      <c r="F98" s="56"/>
      <c r="G98" s="56"/>
      <c r="H98" s="58"/>
      <c r="I98" s="58"/>
    </row>
    <row r="99" spans="1:9" ht="11.25">
      <c r="A99" s="67"/>
      <c r="B99" s="67"/>
      <c r="C99" s="55"/>
      <c r="D99" s="56"/>
      <c r="E99" s="56"/>
      <c r="F99" s="56"/>
      <c r="G99" s="56"/>
      <c r="H99" s="58"/>
      <c r="I99" s="58"/>
    </row>
    <row r="100" spans="1:9" ht="11.25">
      <c r="A100" s="156"/>
      <c r="B100" s="157" t="s">
        <v>166</v>
      </c>
      <c r="C100" s="158">
        <f>SUM(C96:C99)</f>
        <v>0</v>
      </c>
      <c r="D100" s="162">
        <f>SUM(D96:D99)</f>
        <v>0</v>
      </c>
      <c r="E100" s="158">
        <f>SUM(E96:E99)</f>
        <v>0</v>
      </c>
      <c r="F100" s="162">
        <f>SUM(F96:F99)</f>
        <v>0</v>
      </c>
      <c r="G100" s="158">
        <f>SUM(G96:G99)</f>
        <v>0</v>
      </c>
      <c r="H100" s="162"/>
      <c r="I100" s="157"/>
    </row>
    <row r="181" spans="1:8" ht="11.25">
      <c r="A181" s="18"/>
      <c r="B181" s="18"/>
      <c r="C181" s="19"/>
      <c r="D181" s="19"/>
      <c r="E181" s="19"/>
      <c r="F181" s="19"/>
      <c r="G181" s="19"/>
      <c r="H181" s="18"/>
    </row>
    <row r="182" spans="1:2" ht="11.25">
      <c r="A182" s="103"/>
      <c r="B182" s="104"/>
    </row>
    <row r="183" spans="1:2" ht="11.25">
      <c r="A183" s="103"/>
      <c r="B183" s="104"/>
    </row>
    <row r="184" spans="1:2" ht="11.25">
      <c r="A184" s="103"/>
      <c r="B184" s="104"/>
    </row>
    <row r="185" spans="1:2" ht="11.25">
      <c r="A185" s="103"/>
      <c r="B185" s="104"/>
    </row>
    <row r="186" spans="1:2" ht="11.25">
      <c r="A186" s="103"/>
      <c r="B186" s="104"/>
    </row>
  </sheetData>
  <sheetProtection/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65 C75 C85 C95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65 A75 A85 A95"/>
    <dataValidation allowBlank="1" showInputMessage="1" showErrorMessage="1" prompt="Corresponde al nombre o descripción de la cuenta de acuerdo al Plan de Cuentas emitido por el CONAC." sqref="B7 B20 B50 B65 B75 B85 B95 B30 B40"/>
    <dataValidation allowBlank="1" showInputMessage="1" showErrorMessage="1" prompt="Importe de la cuentas por cobrar con fecha de vencimiento de 1 a 90 días." sqref="D7 D20 D50 D65 D75 D85 D95 D30 D40"/>
    <dataValidation allowBlank="1" showInputMessage="1" showErrorMessage="1" prompt="Importe de la cuentas por cobrar con fecha de vencimiento de 91 a 180 días." sqref="E7 E20 E50 E65 E75 E85 E95 E30 E40"/>
    <dataValidation allowBlank="1" showInputMessage="1" showErrorMessage="1" prompt="Importe de la cuentas por cobrar con fecha de vencimiento de 181 a 365 días." sqref="F7 F20 F50 F65 F75 F85 F95 F30 F40"/>
    <dataValidation allowBlank="1" showInputMessage="1" showErrorMessage="1" prompt="Importe de la cuentas por cobrar con vencimiento mayor a 365 días." sqref="G7 G20 G50 G65 G75 G85 G95 G30 G40"/>
    <dataValidation allowBlank="1" showInputMessage="1" showErrorMessage="1" prompt="Informar sobre caraterísticas cualitativas de la cuenta, ejemplo: acciones implementadas para su recuperación, causas de la demora en su recuperación." sqref="H7 H20 H50 H65 H75 H85 H95 H30 H40"/>
    <dataValidation allowBlank="1" showInputMessage="1" showErrorMessage="1" prompt="Indicar si el deudor ya sobrepasó el plazo estipulado para pago, 90, 180 o 365 días." sqref="I7 I20 I50 I65 I75 I85 I95 I30 I40"/>
  </dataValidations>
  <printOptions/>
  <pageMargins left="0.7" right="0.7" top="0.75" bottom="0.75" header="0.3" footer="0.3"/>
  <pageSetup fitToHeight="1" fitToWidth="1" horizontalDpi="600" verticalDpi="600" orientation="landscape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zoomScaleSheetLayoutView="100" zoomScalePageLayoutView="0" workbookViewId="0" topLeftCell="A61">
      <selection activeCell="G76" sqref="G76"/>
    </sheetView>
  </sheetViews>
  <sheetFormatPr defaultColWidth="11.421875" defaultRowHeight="15"/>
  <cols>
    <col min="1" max="1" width="34.421875" style="111" customWidth="1"/>
    <col min="2" max="2" width="50.7109375" style="111" customWidth="1"/>
    <col min="3" max="5" width="17.7109375" style="7" customWidth="1"/>
    <col min="6" max="7" width="17.7109375" style="111" customWidth="1"/>
    <col min="8" max="8" width="8.7109375" style="111" customWidth="1"/>
    <col min="9" max="16384" width="11.421875" style="111" customWidth="1"/>
  </cols>
  <sheetData>
    <row r="1" spans="1:6" ht="11.25">
      <c r="A1" s="1"/>
      <c r="B1" s="1"/>
      <c r="C1" s="2"/>
      <c r="D1" s="2"/>
      <c r="E1" s="2"/>
      <c r="F1" s="5"/>
    </row>
    <row r="2" spans="1:6" ht="11.25">
      <c r="A2" s="1"/>
      <c r="B2" s="1"/>
      <c r="C2" s="2"/>
      <c r="D2" s="2"/>
      <c r="E2" s="2"/>
      <c r="F2" s="3"/>
    </row>
    <row r="3" ht="11.25">
      <c r="F3" s="3"/>
    </row>
    <row r="4" ht="11.25">
      <c r="F4" s="3"/>
    </row>
    <row r="5" spans="1:6" ht="11.25" customHeight="1">
      <c r="A5" s="156" t="s">
        <v>11</v>
      </c>
      <c r="B5" s="156"/>
      <c r="C5" s="22"/>
      <c r="D5" s="22"/>
      <c r="E5" s="22"/>
      <c r="F5" s="156" t="s">
        <v>12</v>
      </c>
    </row>
    <row r="6" spans="1:6" ht="11.25">
      <c r="A6" s="23"/>
      <c r="B6" s="23"/>
      <c r="C6" s="22"/>
      <c r="D6" s="24"/>
      <c r="E6" s="24"/>
      <c r="F6" s="25"/>
    </row>
    <row r="7" spans="1:6" ht="15" customHeight="1">
      <c r="A7" s="156" t="s">
        <v>0</v>
      </c>
      <c r="B7" s="156" t="s">
        <v>1</v>
      </c>
      <c r="C7" s="156" t="s">
        <v>13</v>
      </c>
      <c r="D7" s="156" t="s">
        <v>14</v>
      </c>
      <c r="E7" s="156" t="s">
        <v>15</v>
      </c>
      <c r="F7" s="156" t="s">
        <v>16</v>
      </c>
    </row>
    <row r="8" spans="1:6" ht="11.25">
      <c r="A8" s="67" t="s">
        <v>197</v>
      </c>
      <c r="B8" s="67" t="s">
        <v>198</v>
      </c>
      <c r="C8" s="160">
        <v>25000</v>
      </c>
      <c r="D8" s="160">
        <v>13518115.28</v>
      </c>
      <c r="E8" s="160">
        <v>13493115.28</v>
      </c>
      <c r="F8" s="55"/>
    </row>
    <row r="9" spans="1:6" ht="11.25">
      <c r="A9" s="67" t="s">
        <v>199</v>
      </c>
      <c r="B9" s="67" t="s">
        <v>200</v>
      </c>
      <c r="C9" s="160">
        <v>1100000</v>
      </c>
      <c r="D9" s="160">
        <v>1100000</v>
      </c>
      <c r="E9" s="160">
        <v>0</v>
      </c>
      <c r="F9" s="55"/>
    </row>
    <row r="10" spans="1:6" ht="11.25">
      <c r="A10" s="67" t="s">
        <v>201</v>
      </c>
      <c r="B10" s="138" t="s">
        <v>202</v>
      </c>
      <c r="C10" s="160">
        <v>0</v>
      </c>
      <c r="D10" s="160">
        <v>262811.71</v>
      </c>
      <c r="E10" s="160">
        <v>262811.71</v>
      </c>
      <c r="F10" s="55"/>
    </row>
    <row r="11" spans="1:6" ht="11.25">
      <c r="A11" s="67"/>
      <c r="B11" s="67"/>
      <c r="C11" s="164"/>
      <c r="D11" s="164"/>
      <c r="E11" s="164"/>
      <c r="F11" s="55"/>
    </row>
    <row r="12" spans="1:6" ht="11.25">
      <c r="A12" s="67"/>
      <c r="B12" s="67"/>
      <c r="C12" s="164"/>
      <c r="D12" s="164"/>
      <c r="E12" s="164"/>
      <c r="F12" s="55"/>
    </row>
    <row r="13" spans="1:6" ht="11.25">
      <c r="A13" s="67"/>
      <c r="B13" s="67"/>
      <c r="C13" s="164"/>
      <c r="D13" s="164"/>
      <c r="E13" s="164"/>
      <c r="F13" s="55"/>
    </row>
    <row r="14" spans="1:6" ht="11.25">
      <c r="A14" s="67"/>
      <c r="B14" s="67"/>
      <c r="C14" s="164"/>
      <c r="D14" s="164"/>
      <c r="E14" s="164"/>
      <c r="F14" s="55"/>
    </row>
    <row r="15" spans="1:6" ht="11.25">
      <c r="A15" s="67"/>
      <c r="B15" s="67"/>
      <c r="C15" s="164"/>
      <c r="D15" s="164"/>
      <c r="E15" s="164"/>
      <c r="F15" s="55"/>
    </row>
    <row r="16" spans="1:6" ht="11.25">
      <c r="A16" s="156"/>
      <c r="B16" s="156" t="s">
        <v>176</v>
      </c>
      <c r="C16" s="158">
        <f>SUM(C8:C15)</f>
        <v>1125000</v>
      </c>
      <c r="D16" s="158">
        <f>SUM(D8:D15)</f>
        <v>14880926.99</v>
      </c>
      <c r="E16" s="158">
        <f>SUM(E8:E15)</f>
        <v>13755926.99</v>
      </c>
      <c r="F16" s="156"/>
    </row>
    <row r="17" spans="1:6" ht="11.25">
      <c r="A17" s="66"/>
      <c r="B17" s="66"/>
      <c r="C17" s="165"/>
      <c r="D17" s="165"/>
      <c r="E17" s="165"/>
      <c r="F17" s="66"/>
    </row>
    <row r="18" spans="1:6" ht="11.25">
      <c r="A18" s="66"/>
      <c r="B18" s="66"/>
      <c r="C18" s="69"/>
      <c r="D18" s="69"/>
      <c r="E18" s="69"/>
      <c r="F18" s="66"/>
    </row>
    <row r="19" spans="1:6" ht="11.25" customHeight="1">
      <c r="A19" s="156" t="s">
        <v>17</v>
      </c>
      <c r="B19" s="66"/>
      <c r="C19" s="22"/>
      <c r="D19" s="22"/>
      <c r="E19" s="22"/>
      <c r="F19" s="156" t="s">
        <v>12</v>
      </c>
    </row>
    <row r="20" spans="1:3" ht="12.75" customHeight="1">
      <c r="A20" s="20"/>
      <c r="B20" s="20"/>
      <c r="C20" s="11"/>
    </row>
    <row r="21" spans="1:6" ht="15" customHeight="1">
      <c r="A21" s="156" t="s">
        <v>0</v>
      </c>
      <c r="B21" s="156" t="s">
        <v>1</v>
      </c>
      <c r="C21" s="156" t="s">
        <v>13</v>
      </c>
      <c r="D21" s="156" t="s">
        <v>14</v>
      </c>
      <c r="E21" s="156" t="s">
        <v>15</v>
      </c>
      <c r="F21" s="156" t="s">
        <v>16</v>
      </c>
    </row>
    <row r="22" spans="1:6" ht="11.25">
      <c r="A22" s="67" t="s">
        <v>203</v>
      </c>
      <c r="B22" s="58" t="s">
        <v>204</v>
      </c>
      <c r="C22" s="160">
        <v>1246454.84</v>
      </c>
      <c r="D22" s="160">
        <v>652434.44</v>
      </c>
      <c r="E22" s="160">
        <v>-594020.4</v>
      </c>
      <c r="F22" s="58"/>
    </row>
    <row r="23" spans="1:6" ht="11.25">
      <c r="A23" s="67" t="s">
        <v>205</v>
      </c>
      <c r="B23" s="58" t="s">
        <v>206</v>
      </c>
      <c r="C23" s="160">
        <v>2198</v>
      </c>
      <c r="D23" s="160">
        <v>23793.09</v>
      </c>
      <c r="E23" s="160">
        <v>21595.09</v>
      </c>
      <c r="F23" s="58"/>
    </row>
    <row r="24" spans="1:6" ht="11.25">
      <c r="A24" s="67" t="s">
        <v>207</v>
      </c>
      <c r="B24" s="58" t="s">
        <v>208</v>
      </c>
      <c r="C24" s="160">
        <v>925636.31</v>
      </c>
      <c r="D24" s="160">
        <v>1146317.68</v>
      </c>
      <c r="E24" s="160">
        <v>220681.37</v>
      </c>
      <c r="F24" s="58"/>
    </row>
    <row r="25" spans="1:6" ht="11.25">
      <c r="A25" s="67" t="s">
        <v>209</v>
      </c>
      <c r="B25" s="58" t="s">
        <v>210</v>
      </c>
      <c r="C25" s="160">
        <v>600086.66</v>
      </c>
      <c r="D25" s="160">
        <v>99943.72</v>
      </c>
      <c r="E25" s="160">
        <v>-500142.94</v>
      </c>
      <c r="F25" s="58"/>
    </row>
    <row r="26" spans="1:6" ht="11.25">
      <c r="A26" s="67" t="s">
        <v>211</v>
      </c>
      <c r="B26" s="58" t="s">
        <v>212</v>
      </c>
      <c r="C26" s="160">
        <v>0</v>
      </c>
      <c r="D26" s="160">
        <v>93390</v>
      </c>
      <c r="E26" s="160">
        <v>93390</v>
      </c>
      <c r="F26" s="58"/>
    </row>
    <row r="27" spans="1:6" ht="11.25">
      <c r="A27" s="67" t="s">
        <v>213</v>
      </c>
      <c r="B27" s="58" t="s">
        <v>214</v>
      </c>
      <c r="C27" s="160">
        <v>130160.25</v>
      </c>
      <c r="D27" s="160">
        <v>55926.45</v>
      </c>
      <c r="E27" s="160">
        <v>-74233.8</v>
      </c>
      <c r="F27" s="58"/>
    </row>
    <row r="28" spans="1:6" ht="11.25">
      <c r="A28" s="67" t="s">
        <v>215</v>
      </c>
      <c r="B28" s="58" t="s">
        <v>216</v>
      </c>
      <c r="C28" s="160">
        <v>166666</v>
      </c>
      <c r="D28" s="160">
        <v>181666</v>
      </c>
      <c r="E28" s="160">
        <v>15000</v>
      </c>
      <c r="F28" s="58"/>
    </row>
    <row r="29" spans="1:6" ht="11.25">
      <c r="A29" s="67" t="s">
        <v>217</v>
      </c>
      <c r="B29" s="58" t="s">
        <v>218</v>
      </c>
      <c r="C29" s="160">
        <v>14499</v>
      </c>
      <c r="D29" s="160">
        <v>17396</v>
      </c>
      <c r="E29" s="160">
        <v>2897</v>
      </c>
      <c r="F29" s="58"/>
    </row>
    <row r="30" spans="1:6" ht="11.25">
      <c r="A30" s="67" t="s">
        <v>219</v>
      </c>
      <c r="B30" s="58" t="s">
        <v>220</v>
      </c>
      <c r="C30" s="160">
        <v>199961</v>
      </c>
      <c r="D30" s="160">
        <v>397968.48</v>
      </c>
      <c r="E30" s="160">
        <v>198007.48</v>
      </c>
      <c r="F30" s="58"/>
    </row>
    <row r="31" spans="1:6" ht="11.25">
      <c r="A31" s="67" t="s">
        <v>221</v>
      </c>
      <c r="B31" s="58" t="s">
        <v>222</v>
      </c>
      <c r="C31" s="160">
        <v>46932.54</v>
      </c>
      <c r="D31" s="160">
        <v>56462</v>
      </c>
      <c r="E31" s="160">
        <v>9529.46</v>
      </c>
      <c r="F31" s="58"/>
    </row>
    <row r="32" spans="1:6" ht="11.25">
      <c r="A32" s="67" t="s">
        <v>223</v>
      </c>
      <c r="B32" s="58" t="s">
        <v>224</v>
      </c>
      <c r="C32" s="160">
        <v>3010463.48</v>
      </c>
      <c r="D32" s="160">
        <v>3404206</v>
      </c>
      <c r="E32" s="160">
        <v>393742.52</v>
      </c>
      <c r="F32" s="58"/>
    </row>
    <row r="33" spans="1:6" ht="11.25">
      <c r="A33" s="67" t="s">
        <v>225</v>
      </c>
      <c r="B33" s="58" t="s">
        <v>226</v>
      </c>
      <c r="C33" s="160">
        <v>35500</v>
      </c>
      <c r="D33" s="160">
        <v>35500</v>
      </c>
      <c r="E33" s="160">
        <v>0</v>
      </c>
      <c r="F33" s="58"/>
    </row>
    <row r="34" spans="1:6" ht="11.25">
      <c r="A34" s="67" t="s">
        <v>227</v>
      </c>
      <c r="B34" s="58" t="s">
        <v>228</v>
      </c>
      <c r="C34" s="160">
        <v>35523.84</v>
      </c>
      <c r="D34" s="160">
        <v>58299.24</v>
      </c>
      <c r="E34" s="160">
        <v>22775.4</v>
      </c>
      <c r="F34" s="58"/>
    </row>
    <row r="35" spans="1:6" ht="11.25">
      <c r="A35" s="67" t="s">
        <v>229</v>
      </c>
      <c r="B35" s="58" t="s">
        <v>230</v>
      </c>
      <c r="C35" s="160">
        <v>257253.57</v>
      </c>
      <c r="D35" s="160">
        <v>33200.99</v>
      </c>
      <c r="E35" s="160">
        <v>-224052.58</v>
      </c>
      <c r="F35" s="58"/>
    </row>
    <row r="36" spans="1:6" ht="11.25">
      <c r="A36" s="67" t="s">
        <v>231</v>
      </c>
      <c r="B36" s="58" t="s">
        <v>232</v>
      </c>
      <c r="C36" s="160">
        <v>2599</v>
      </c>
      <c r="D36" s="160">
        <v>2599</v>
      </c>
      <c r="E36" s="160">
        <v>0</v>
      </c>
      <c r="F36" s="58"/>
    </row>
    <row r="37" spans="1:6" ht="11.25">
      <c r="A37" s="67"/>
      <c r="B37" s="58"/>
      <c r="C37" s="163"/>
      <c r="D37" s="163"/>
      <c r="E37" s="163"/>
      <c r="F37" s="58"/>
    </row>
    <row r="38" spans="1:6" ht="11.25">
      <c r="A38" s="67"/>
      <c r="B38" s="58"/>
      <c r="C38" s="163"/>
      <c r="D38" s="163"/>
      <c r="E38" s="163"/>
      <c r="F38" s="58"/>
    </row>
    <row r="39" spans="1:6" ht="11.25">
      <c r="A39" s="67"/>
      <c r="B39" s="58"/>
      <c r="C39" s="163"/>
      <c r="D39" s="163"/>
      <c r="E39" s="163"/>
      <c r="F39" s="58"/>
    </row>
    <row r="40" spans="1:6" ht="11.25">
      <c r="A40" s="67"/>
      <c r="B40" s="58"/>
      <c r="C40" s="163"/>
      <c r="D40" s="163"/>
      <c r="E40" s="163"/>
      <c r="F40" s="58"/>
    </row>
    <row r="41" spans="1:6" ht="11.25">
      <c r="A41" s="67"/>
      <c r="B41" s="58"/>
      <c r="C41" s="163"/>
      <c r="D41" s="163"/>
      <c r="E41" s="163"/>
      <c r="F41" s="58"/>
    </row>
    <row r="42" spans="1:6" ht="11.25">
      <c r="A42" s="67"/>
      <c r="B42" s="58"/>
      <c r="C42" s="163"/>
      <c r="D42" s="163"/>
      <c r="E42" s="163"/>
      <c r="F42" s="58"/>
    </row>
    <row r="43" spans="1:6" ht="11.25">
      <c r="A43" s="67"/>
      <c r="B43" s="58"/>
      <c r="C43" s="163"/>
      <c r="D43" s="163"/>
      <c r="E43" s="163"/>
      <c r="F43" s="58"/>
    </row>
    <row r="44" spans="1:6" ht="11.25">
      <c r="A44" s="67"/>
      <c r="B44" s="58"/>
      <c r="C44" s="163"/>
      <c r="D44" s="163"/>
      <c r="E44" s="163"/>
      <c r="F44" s="58"/>
    </row>
    <row r="45" spans="1:6" ht="11.25">
      <c r="A45" s="156"/>
      <c r="B45" s="156" t="s">
        <v>86</v>
      </c>
      <c r="C45" s="158">
        <f>SUM(C22:C44)</f>
        <v>6673934.49</v>
      </c>
      <c r="D45" s="158">
        <f>SUM(D22:D44)</f>
        <v>6259103.09</v>
      </c>
      <c r="E45" s="158">
        <f>SUM(E22:E44)</f>
        <v>-414831.4000000002</v>
      </c>
      <c r="F45" s="156"/>
    </row>
    <row r="46" spans="1:6" s="9" customFormat="1" ht="11.25">
      <c r="A46" s="65"/>
      <c r="B46" s="65"/>
      <c r="C46" s="12"/>
      <c r="D46" s="12"/>
      <c r="E46" s="12"/>
      <c r="F46" s="12"/>
    </row>
    <row r="47" spans="1:6" s="9" customFormat="1" ht="11.25">
      <c r="A47" s="65"/>
      <c r="B47" s="65"/>
      <c r="C47" s="12"/>
      <c r="D47" s="12"/>
      <c r="E47" s="12"/>
      <c r="F47" s="12"/>
    </row>
    <row r="48" spans="1:7" ht="11.25">
      <c r="A48" s="156" t="s">
        <v>169</v>
      </c>
      <c r="B48" s="156"/>
      <c r="C48" s="22"/>
      <c r="D48" s="22"/>
      <c r="E48" s="22"/>
      <c r="G48" s="158" t="s">
        <v>12</v>
      </c>
    </row>
    <row r="49" spans="1:3" ht="11.25">
      <c r="A49" s="20"/>
      <c r="B49" s="20"/>
      <c r="C49" s="11"/>
    </row>
    <row r="50" spans="1:15" ht="27.75" customHeight="1">
      <c r="A50" s="156" t="s">
        <v>0</v>
      </c>
      <c r="B50" s="156" t="s">
        <v>1</v>
      </c>
      <c r="C50" s="158" t="s">
        <v>13</v>
      </c>
      <c r="D50" s="158" t="s">
        <v>14</v>
      </c>
      <c r="E50" s="158" t="s">
        <v>15</v>
      </c>
      <c r="F50" s="156" t="s">
        <v>16</v>
      </c>
      <c r="G50" s="158" t="s">
        <v>167</v>
      </c>
      <c r="H50" s="156" t="s">
        <v>168</v>
      </c>
      <c r="L50" s="154"/>
      <c r="M50" s="154"/>
      <c r="N50" s="154"/>
      <c r="O50" s="154">
        <f aca="true" t="shared" si="0" ref="O50:O67">-F51</f>
        <v>0</v>
      </c>
    </row>
    <row r="51" spans="1:15" ht="11.25">
      <c r="A51" s="67" t="s">
        <v>233</v>
      </c>
      <c r="B51" s="58" t="s">
        <v>204</v>
      </c>
      <c r="C51" s="160">
        <v>377210.64</v>
      </c>
      <c r="D51" s="160">
        <v>415920.43</v>
      </c>
      <c r="E51" s="160">
        <v>38709.79</v>
      </c>
      <c r="F51" s="58"/>
      <c r="G51" s="58"/>
      <c r="H51" s="58"/>
      <c r="L51" s="154"/>
      <c r="M51" s="154"/>
      <c r="N51" s="154"/>
      <c r="O51" s="154">
        <f t="shared" si="0"/>
        <v>0</v>
      </c>
    </row>
    <row r="52" spans="1:15" ht="11.25">
      <c r="A52" s="67" t="s">
        <v>234</v>
      </c>
      <c r="B52" s="58" t="s">
        <v>206</v>
      </c>
      <c r="C52" s="160">
        <v>219.8</v>
      </c>
      <c r="D52" s="160">
        <v>1695.95</v>
      </c>
      <c r="E52" s="160">
        <v>1476.15</v>
      </c>
      <c r="F52" s="58"/>
      <c r="G52" s="58"/>
      <c r="H52" s="58"/>
      <c r="L52" s="154"/>
      <c r="M52" s="154"/>
      <c r="N52" s="154"/>
      <c r="O52" s="154">
        <f t="shared" si="0"/>
        <v>0</v>
      </c>
    </row>
    <row r="53" spans="1:15" ht="11.25">
      <c r="A53" s="67" t="s">
        <v>235</v>
      </c>
      <c r="B53" s="58" t="s">
        <v>208</v>
      </c>
      <c r="C53" s="160">
        <v>60600.9</v>
      </c>
      <c r="D53" s="160">
        <v>293178.89</v>
      </c>
      <c r="E53" s="160">
        <v>232577.99</v>
      </c>
      <c r="F53" s="58"/>
      <c r="G53" s="58"/>
      <c r="H53" s="58"/>
      <c r="L53" s="154"/>
      <c r="M53" s="154"/>
      <c r="N53" s="154"/>
      <c r="O53" s="154">
        <f t="shared" si="0"/>
        <v>0</v>
      </c>
    </row>
    <row r="54" spans="1:15" ht="11.25">
      <c r="A54" s="67" t="s">
        <v>236</v>
      </c>
      <c r="B54" s="58" t="s">
        <v>210</v>
      </c>
      <c r="C54" s="160">
        <v>54969.67</v>
      </c>
      <c r="D54" s="160">
        <v>60956.72</v>
      </c>
      <c r="E54" s="160">
        <v>5987.05</v>
      </c>
      <c r="F54" s="58"/>
      <c r="G54" s="58"/>
      <c r="H54" s="58"/>
      <c r="L54" s="154"/>
      <c r="M54" s="154"/>
      <c r="N54" s="154"/>
      <c r="O54" s="154">
        <f t="shared" si="0"/>
        <v>0</v>
      </c>
    </row>
    <row r="55" spans="1:15" ht="11.25">
      <c r="A55" s="67" t="s">
        <v>440</v>
      </c>
      <c r="B55" s="58" t="s">
        <v>439</v>
      </c>
      <c r="C55" s="160">
        <v>0</v>
      </c>
      <c r="D55" s="160">
        <v>6278.75</v>
      </c>
      <c r="E55" s="160">
        <v>6278.75</v>
      </c>
      <c r="F55" s="58"/>
      <c r="G55" s="58"/>
      <c r="H55" s="58"/>
      <c r="L55" s="154"/>
      <c r="M55" s="154"/>
      <c r="N55" s="154"/>
      <c r="O55" s="154">
        <f t="shared" si="0"/>
        <v>0</v>
      </c>
    </row>
    <row r="56" spans="1:15" ht="11.25">
      <c r="A56" s="67" t="s">
        <v>237</v>
      </c>
      <c r="B56" s="58" t="s">
        <v>214</v>
      </c>
      <c r="C56" s="160">
        <v>2643.46</v>
      </c>
      <c r="D56" s="160">
        <v>5654.73</v>
      </c>
      <c r="E56" s="160">
        <v>3011.27</v>
      </c>
      <c r="F56" s="58"/>
      <c r="G56" s="58"/>
      <c r="H56" s="58"/>
      <c r="L56" s="154"/>
      <c r="M56" s="154"/>
      <c r="N56" s="154"/>
      <c r="O56" s="154">
        <f t="shared" si="0"/>
        <v>0</v>
      </c>
    </row>
    <row r="57" spans="1:15" ht="11.25">
      <c r="A57" s="67" t="s">
        <v>441</v>
      </c>
      <c r="B57" s="58" t="s">
        <v>216</v>
      </c>
      <c r="C57" s="160">
        <v>0</v>
      </c>
      <c r="D57" s="160">
        <v>17416.6</v>
      </c>
      <c r="E57" s="160">
        <v>17416.6</v>
      </c>
      <c r="F57" s="58"/>
      <c r="G57" s="58"/>
      <c r="H57" s="58"/>
      <c r="L57" s="154"/>
      <c r="M57" s="154"/>
      <c r="N57" s="154"/>
      <c r="O57" s="154">
        <f t="shared" si="0"/>
        <v>0</v>
      </c>
    </row>
    <row r="58" spans="1:15" ht="11.25">
      <c r="A58" s="67" t="s">
        <v>238</v>
      </c>
      <c r="B58" s="58" t="s">
        <v>218</v>
      </c>
      <c r="C58" s="160">
        <v>800</v>
      </c>
      <c r="D58" s="160">
        <v>2394.75</v>
      </c>
      <c r="E58" s="160">
        <v>1594.75</v>
      </c>
      <c r="F58" s="58"/>
      <c r="G58" s="58"/>
      <c r="H58" s="58"/>
      <c r="L58" s="154"/>
      <c r="M58" s="154"/>
      <c r="N58" s="154"/>
      <c r="O58" s="154">
        <f t="shared" si="0"/>
        <v>0</v>
      </c>
    </row>
    <row r="59" spans="1:15" ht="11.25">
      <c r="A59" s="67" t="s">
        <v>239</v>
      </c>
      <c r="B59" s="58" t="s">
        <v>220</v>
      </c>
      <c r="C59" s="160">
        <v>34280.06</v>
      </c>
      <c r="D59" s="160">
        <v>54215.57</v>
      </c>
      <c r="E59" s="160">
        <v>19935.51</v>
      </c>
      <c r="F59" s="58"/>
      <c r="G59" s="58"/>
      <c r="H59" s="58"/>
      <c r="L59" s="154"/>
      <c r="M59" s="154"/>
      <c r="N59" s="154"/>
      <c r="O59" s="154">
        <f t="shared" si="0"/>
        <v>0</v>
      </c>
    </row>
    <row r="60" spans="1:15" ht="11.25">
      <c r="A60" s="67" t="s">
        <v>442</v>
      </c>
      <c r="B60" s="58" t="s">
        <v>222</v>
      </c>
      <c r="C60" s="160">
        <v>0</v>
      </c>
      <c r="D60" s="160">
        <v>2823.1</v>
      </c>
      <c r="E60" s="160">
        <v>2823.1</v>
      </c>
      <c r="F60" s="58"/>
      <c r="G60" s="58"/>
      <c r="H60" s="58"/>
      <c r="L60" s="154"/>
      <c r="M60" s="154"/>
      <c r="N60" s="154"/>
      <c r="O60" s="154">
        <f t="shared" si="0"/>
        <v>0</v>
      </c>
    </row>
    <row r="61" spans="1:15" ht="11.25">
      <c r="A61" s="67" t="s">
        <v>240</v>
      </c>
      <c r="B61" s="58" t="s">
        <v>224</v>
      </c>
      <c r="C61" s="160">
        <v>985763.75</v>
      </c>
      <c r="D61" s="160">
        <v>1493863.22</v>
      </c>
      <c r="E61" s="160">
        <v>508099.47</v>
      </c>
      <c r="F61" s="58"/>
      <c r="G61" s="58"/>
      <c r="H61" s="58"/>
      <c r="L61" s="154"/>
      <c r="M61" s="154"/>
      <c r="N61" s="154"/>
      <c r="O61" s="154">
        <f t="shared" si="0"/>
        <v>0</v>
      </c>
    </row>
    <row r="62" spans="1:15" ht="11.25">
      <c r="A62" s="67" t="s">
        <v>241</v>
      </c>
      <c r="B62" s="58" t="s">
        <v>226</v>
      </c>
      <c r="C62" s="160">
        <v>7345.83</v>
      </c>
      <c r="D62" s="160">
        <v>10895.83</v>
      </c>
      <c r="E62" s="160">
        <v>3550</v>
      </c>
      <c r="F62" s="58"/>
      <c r="G62" s="58"/>
      <c r="H62" s="58"/>
      <c r="L62" s="154"/>
      <c r="M62" s="154"/>
      <c r="N62" s="154"/>
      <c r="O62" s="154">
        <f t="shared" si="0"/>
        <v>0</v>
      </c>
    </row>
    <row r="63" spans="1:15" ht="11.25">
      <c r="A63" s="67" t="s">
        <v>242</v>
      </c>
      <c r="B63" s="58" t="s">
        <v>228</v>
      </c>
      <c r="C63" s="164">
        <v>2327.44</v>
      </c>
      <c r="D63" s="163">
        <v>2914.97</v>
      </c>
      <c r="E63" s="163">
        <v>587.53</v>
      </c>
      <c r="F63" s="58"/>
      <c r="G63" s="58"/>
      <c r="H63" s="58"/>
      <c r="L63" s="154"/>
      <c r="M63" s="154"/>
      <c r="N63" s="154"/>
      <c r="O63" s="154">
        <f t="shared" si="0"/>
        <v>0</v>
      </c>
    </row>
    <row r="64" spans="1:15" ht="11.25">
      <c r="A64" s="67" t="s">
        <v>243</v>
      </c>
      <c r="B64" s="58" t="s">
        <v>230</v>
      </c>
      <c r="C64" s="164">
        <v>94604.03</v>
      </c>
      <c r="D64" s="163">
        <v>100920.35</v>
      </c>
      <c r="E64" s="163">
        <v>6316.32</v>
      </c>
      <c r="F64" s="58"/>
      <c r="G64" s="58"/>
      <c r="H64" s="58"/>
      <c r="L64" s="154"/>
      <c r="M64" s="154"/>
      <c r="N64" s="154"/>
      <c r="O64" s="154">
        <f t="shared" si="0"/>
        <v>0</v>
      </c>
    </row>
    <row r="65" spans="1:15" ht="11.25">
      <c r="A65" s="67" t="s">
        <v>244</v>
      </c>
      <c r="B65" s="58" t="s">
        <v>232</v>
      </c>
      <c r="C65" s="164">
        <v>129.95</v>
      </c>
      <c r="D65" s="163">
        <v>389.85</v>
      </c>
      <c r="E65" s="163">
        <v>259.9</v>
      </c>
      <c r="F65" s="58"/>
      <c r="G65" s="58"/>
      <c r="H65" s="58"/>
      <c r="L65" s="154"/>
      <c r="M65" s="154"/>
      <c r="N65" s="154"/>
      <c r="O65" s="154">
        <f t="shared" si="0"/>
        <v>0</v>
      </c>
    </row>
    <row r="66" spans="1:15" ht="11.25">
      <c r="A66" s="67"/>
      <c r="B66" s="58"/>
      <c r="C66" s="164"/>
      <c r="D66" s="163"/>
      <c r="E66" s="163"/>
      <c r="F66" s="58"/>
      <c r="G66" s="58"/>
      <c r="H66" s="58"/>
      <c r="L66" s="154"/>
      <c r="M66" s="154"/>
      <c r="N66" s="154"/>
      <c r="O66" s="154">
        <f t="shared" si="0"/>
        <v>0</v>
      </c>
    </row>
    <row r="67" spans="1:15" ht="11.25">
      <c r="A67" s="67"/>
      <c r="B67" s="58"/>
      <c r="C67" s="164"/>
      <c r="D67" s="163"/>
      <c r="E67" s="163"/>
      <c r="F67" s="58"/>
      <c r="G67" s="58"/>
      <c r="H67" s="58"/>
      <c r="L67" s="154"/>
      <c r="M67" s="154"/>
      <c r="N67" s="154"/>
      <c r="O67" s="154">
        <f t="shared" si="0"/>
        <v>0</v>
      </c>
    </row>
    <row r="68" spans="1:8" ht="11.25">
      <c r="A68" s="67"/>
      <c r="B68" s="58"/>
      <c r="C68" s="164"/>
      <c r="D68" s="163"/>
      <c r="E68" s="163"/>
      <c r="F68" s="58"/>
      <c r="G68" s="58"/>
      <c r="H68" s="58"/>
    </row>
    <row r="69" spans="1:8" ht="11.25">
      <c r="A69" s="67"/>
      <c r="B69" s="58"/>
      <c r="C69" s="164"/>
      <c r="D69" s="163"/>
      <c r="E69" s="163"/>
      <c r="F69" s="58"/>
      <c r="G69" s="58"/>
      <c r="H69" s="58"/>
    </row>
    <row r="70" spans="1:8" ht="11.25">
      <c r="A70" s="67"/>
      <c r="B70" s="58"/>
      <c r="C70" s="164"/>
      <c r="D70" s="163"/>
      <c r="E70" s="163"/>
      <c r="F70" s="58"/>
      <c r="G70" s="58"/>
      <c r="H70" s="58"/>
    </row>
    <row r="71" spans="1:8" ht="11.25">
      <c r="A71" s="67"/>
      <c r="B71" s="58"/>
      <c r="C71" s="164"/>
      <c r="D71" s="163"/>
      <c r="E71" s="163"/>
      <c r="F71" s="58"/>
      <c r="G71" s="58"/>
      <c r="H71" s="58"/>
    </row>
    <row r="72" spans="1:8" ht="11.25">
      <c r="A72" s="67"/>
      <c r="B72" s="58"/>
      <c r="C72" s="164"/>
      <c r="D72" s="163"/>
      <c r="E72" s="163"/>
      <c r="F72" s="58"/>
      <c r="G72" s="58"/>
      <c r="H72" s="58"/>
    </row>
    <row r="73" spans="1:8" ht="11.25">
      <c r="A73" s="156"/>
      <c r="B73" s="156" t="s">
        <v>170</v>
      </c>
      <c r="C73" s="158">
        <f>SUM(C51:C72)</f>
        <v>1620895.53</v>
      </c>
      <c r="D73" s="158">
        <f>SUM(D51:D72)</f>
        <v>2469519.7100000004</v>
      </c>
      <c r="E73" s="158">
        <f>SUM(E51:E72)</f>
        <v>848624.1799999999</v>
      </c>
      <c r="F73" s="156"/>
      <c r="G73" s="158"/>
      <c r="H73" s="156"/>
    </row>
    <row r="76" spans="1:7" ht="11.25">
      <c r="A76" s="156" t="s">
        <v>171</v>
      </c>
      <c r="B76" s="156"/>
      <c r="C76" s="22"/>
      <c r="D76" s="22"/>
      <c r="E76" s="22"/>
      <c r="G76" s="158" t="s">
        <v>12</v>
      </c>
    </row>
    <row r="77" spans="1:3" ht="11.25">
      <c r="A77" s="20"/>
      <c r="B77" s="20"/>
      <c r="C77" s="11"/>
    </row>
    <row r="78" spans="1:8" ht="27.75" customHeight="1">
      <c r="A78" s="156" t="s">
        <v>0</v>
      </c>
      <c r="B78" s="156" t="s">
        <v>1</v>
      </c>
      <c r="C78" s="158" t="s">
        <v>13</v>
      </c>
      <c r="D78" s="158" t="s">
        <v>14</v>
      </c>
      <c r="E78" s="158" t="s">
        <v>15</v>
      </c>
      <c r="F78" s="156" t="s">
        <v>16</v>
      </c>
      <c r="G78" s="158" t="s">
        <v>167</v>
      </c>
      <c r="H78" s="156" t="s">
        <v>168</v>
      </c>
    </row>
    <row r="79" spans="1:8" ht="11.25">
      <c r="A79" s="67"/>
      <c r="B79" s="58"/>
      <c r="C79" s="55"/>
      <c r="D79" s="56"/>
      <c r="E79" s="56"/>
      <c r="F79" s="58"/>
      <c r="G79" s="58"/>
      <c r="H79" s="58"/>
    </row>
    <row r="80" spans="1:8" ht="11.25">
      <c r="A80" s="67"/>
      <c r="B80" s="58"/>
      <c r="C80" s="55"/>
      <c r="D80" s="56"/>
      <c r="E80" s="56"/>
      <c r="F80" s="58"/>
      <c r="G80" s="58"/>
      <c r="H80" s="58"/>
    </row>
    <row r="81" spans="1:8" ht="11.25">
      <c r="A81" s="67"/>
      <c r="B81" s="58" t="s">
        <v>192</v>
      </c>
      <c r="C81" s="55"/>
      <c r="D81" s="56"/>
      <c r="E81" s="56"/>
      <c r="F81" s="58"/>
      <c r="G81" s="58"/>
      <c r="H81" s="58"/>
    </row>
    <row r="82" spans="1:8" ht="11.25">
      <c r="A82" s="67"/>
      <c r="B82" s="58"/>
      <c r="C82" s="55"/>
      <c r="D82" s="56"/>
      <c r="E82" s="56"/>
      <c r="F82" s="58"/>
      <c r="G82" s="58"/>
      <c r="H82" s="58"/>
    </row>
    <row r="83" spans="1:8" ht="11.25">
      <c r="A83" s="156"/>
      <c r="B83" s="156" t="s">
        <v>172</v>
      </c>
      <c r="C83" s="158">
        <f>SUM(C79:C82)</f>
        <v>0</v>
      </c>
      <c r="D83" s="158">
        <f>SUM(D79:D82)</f>
        <v>0</v>
      </c>
      <c r="E83" s="158">
        <f>SUM(E79:E82)</f>
        <v>0</v>
      </c>
      <c r="F83" s="156"/>
      <c r="G83" s="158"/>
      <c r="H83" s="156"/>
    </row>
  </sheetData>
  <sheetProtection/>
  <dataValidations count="8">
    <dataValidation allowBlank="1" showInputMessage="1" showErrorMessage="1" prompt="Saldo al 31 de diciembre del año anterior del ejercio que se presenta." sqref="C7 C21 C50 C78"/>
    <dataValidation allowBlank="1" showInputMessage="1" showErrorMessage="1" prompt="Corresponde al número de la cuenta de acuerdo al Plan de Cuentas emitido por el CONAC (DOF 23/12/2015)." sqref="A7 A21 A50 A78"/>
    <dataValidation allowBlank="1" showInputMessage="1" showErrorMessage="1" prompt="Indicar la tasa de aplicación." sqref="H50 H78"/>
    <dataValidation allowBlank="1" showInputMessage="1" showErrorMessage="1" prompt="Indicar el método de depreciación." sqref="G50 G78"/>
    <dataValidation allowBlank="1" showInputMessage="1" showErrorMessage="1" prompt="Corresponde al nombre o descripción de la cuenta de acuerdo al Plan de Cuentas emitido por el CONAC." sqref="B7 B21 B50 B78"/>
    <dataValidation allowBlank="1" showInputMessage="1" showErrorMessage="1" prompt="Diferencia entre el saldo final y el inicial presentados." sqref="E7 E21 E50 E78"/>
    <dataValidation allowBlank="1" showInputMessage="1" showErrorMessage="1" prompt="Criterio para la aplicación de depreciación: anual, mensual, trimestral, etc." sqref="F7 F21 F78 F50"/>
    <dataValidation allowBlank="1" showInputMessage="1" showErrorMessage="1" prompt="Importe final del periodo que corresponde la información financiera trimestral que se presenta." sqref="D7 D21 D50 D7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SheetLayoutView="100" zoomScalePageLayoutView="0" workbookViewId="0" topLeftCell="A10">
      <selection activeCell="F25" sqref="F25"/>
    </sheetView>
  </sheetViews>
  <sheetFormatPr defaultColWidth="11.421875" defaultRowHeight="15"/>
  <cols>
    <col min="1" max="1" width="27.8515625" style="111" customWidth="1"/>
    <col min="2" max="2" width="50.7109375" style="111" customWidth="1"/>
    <col min="3" max="5" width="17.7109375" style="7" customWidth="1"/>
    <col min="6" max="6" width="17.7109375" style="111" customWidth="1"/>
    <col min="7" max="16384" width="11.421875" style="111" customWidth="1"/>
  </cols>
  <sheetData>
    <row r="1" spans="1:6" ht="11.25" customHeight="1">
      <c r="A1" s="1"/>
      <c r="B1" s="1"/>
      <c r="C1" s="2"/>
      <c r="D1" s="2"/>
      <c r="E1" s="2"/>
      <c r="F1" s="5"/>
    </row>
    <row r="2" spans="1:5" ht="11.25" customHeight="1">
      <c r="A2" s="1"/>
      <c r="B2" s="1"/>
      <c r="C2" s="2"/>
      <c r="D2" s="2"/>
      <c r="E2" s="2"/>
    </row>
    <row r="3" spans="1:5" ht="11.25" customHeight="1">
      <c r="A3" s="1"/>
      <c r="B3" s="1"/>
      <c r="C3" s="2"/>
      <c r="D3" s="2"/>
      <c r="E3" s="2"/>
    </row>
    <row r="4" ht="11.25" customHeight="1"/>
    <row r="5" spans="1:6" ht="11.25" customHeight="1">
      <c r="A5" s="166" t="s">
        <v>33</v>
      </c>
      <c r="B5" s="166"/>
      <c r="C5" s="26"/>
      <c r="D5" s="26"/>
      <c r="E5" s="26"/>
      <c r="F5" s="166" t="s">
        <v>18</v>
      </c>
    </row>
    <row r="6" spans="1:5" s="9" customFormat="1" ht="11.25">
      <c r="A6" s="27"/>
      <c r="B6" s="27"/>
      <c r="C6" s="26"/>
      <c r="D6" s="26"/>
      <c r="E6" s="26"/>
    </row>
    <row r="7" spans="1:6" ht="15" customHeight="1">
      <c r="A7" s="166" t="s">
        <v>0</v>
      </c>
      <c r="B7" s="166" t="s">
        <v>1</v>
      </c>
      <c r="C7" s="166" t="s">
        <v>13</v>
      </c>
      <c r="D7" s="166" t="s">
        <v>14</v>
      </c>
      <c r="E7" s="166" t="s">
        <v>15</v>
      </c>
      <c r="F7" s="166" t="s">
        <v>16</v>
      </c>
    </row>
    <row r="8" spans="1:6" ht="11.25">
      <c r="A8" s="139">
        <v>125415971</v>
      </c>
      <c r="B8" s="72" t="s">
        <v>245</v>
      </c>
      <c r="C8" s="164">
        <v>20880</v>
      </c>
      <c r="D8" s="164">
        <v>20880</v>
      </c>
      <c r="E8" s="167">
        <v>0</v>
      </c>
      <c r="F8" s="57"/>
    </row>
    <row r="9" spans="1:6" ht="11.25">
      <c r="A9" s="72"/>
      <c r="B9" s="72"/>
      <c r="C9" s="164"/>
      <c r="D9" s="167"/>
      <c r="E9" s="167"/>
      <c r="F9" s="57"/>
    </row>
    <row r="10" spans="1:6" ht="11.25">
      <c r="A10" s="72"/>
      <c r="B10" s="72"/>
      <c r="C10" s="164"/>
      <c r="D10" s="167"/>
      <c r="E10" s="167"/>
      <c r="F10" s="57"/>
    </row>
    <row r="11" spans="1:6" ht="11.25">
      <c r="A11" s="72"/>
      <c r="B11" s="72"/>
      <c r="C11" s="164"/>
      <c r="D11" s="167"/>
      <c r="E11" s="167"/>
      <c r="F11" s="57"/>
    </row>
    <row r="12" spans="1:6" ht="11.25">
      <c r="A12" s="72"/>
      <c r="B12" s="72"/>
      <c r="C12" s="164"/>
      <c r="D12" s="167"/>
      <c r="E12" s="167"/>
      <c r="F12" s="57"/>
    </row>
    <row r="13" spans="1:6" ht="11.25">
      <c r="A13" s="166"/>
      <c r="B13" s="166" t="s">
        <v>87</v>
      </c>
      <c r="C13" s="168">
        <f>SUM(C8:C12)</f>
        <v>20880</v>
      </c>
      <c r="D13" s="168">
        <f>SUM(D8:D12)</f>
        <v>20880</v>
      </c>
      <c r="E13" s="168">
        <f>SUM(E8:E12)</f>
        <v>0</v>
      </c>
      <c r="F13" s="166"/>
    </row>
    <row r="14" spans="1:6" ht="11.25">
      <c r="A14" s="66"/>
      <c r="B14" s="66"/>
      <c r="C14" s="69"/>
      <c r="D14" s="69"/>
      <c r="E14" s="69"/>
      <c r="F14" s="66"/>
    </row>
    <row r="15" spans="1:6" ht="11.25">
      <c r="A15" s="66"/>
      <c r="B15" s="66"/>
      <c r="C15" s="69"/>
      <c r="D15" s="69"/>
      <c r="E15" s="69"/>
      <c r="F15" s="66"/>
    </row>
    <row r="16" spans="1:6" ht="11.25" customHeight="1">
      <c r="A16" s="166" t="s">
        <v>173</v>
      </c>
      <c r="B16" s="166"/>
      <c r="C16" s="26"/>
      <c r="D16" s="26"/>
      <c r="E16" s="26"/>
      <c r="F16" s="166" t="s">
        <v>18</v>
      </c>
    </row>
    <row r="17" spans="1:5" ht="11.25">
      <c r="A17" s="110"/>
      <c r="B17" s="110"/>
      <c r="C17" s="131"/>
      <c r="D17" s="131"/>
      <c r="E17" s="131"/>
    </row>
    <row r="18" spans="1:6" ht="15" customHeight="1">
      <c r="A18" s="166" t="s">
        <v>0</v>
      </c>
      <c r="B18" s="166" t="s">
        <v>1</v>
      </c>
      <c r="C18" s="166" t="s">
        <v>13</v>
      </c>
      <c r="D18" s="166" t="s">
        <v>14</v>
      </c>
      <c r="E18" s="166" t="s">
        <v>15</v>
      </c>
      <c r="F18" s="166" t="s">
        <v>16</v>
      </c>
    </row>
    <row r="19" spans="1:6" ht="11.25" customHeight="1">
      <c r="A19" s="67" t="s">
        <v>246</v>
      </c>
      <c r="B19" s="72" t="s">
        <v>247</v>
      </c>
      <c r="C19" s="164">
        <v>174</v>
      </c>
      <c r="D19" s="164">
        <v>2262</v>
      </c>
      <c r="E19" s="164">
        <v>2088</v>
      </c>
      <c r="F19" s="57"/>
    </row>
    <row r="20" spans="1:6" ht="11.25" customHeight="1">
      <c r="A20" s="67"/>
      <c r="B20" s="72"/>
      <c r="C20" s="164"/>
      <c r="D20" s="164"/>
      <c r="E20" s="164"/>
      <c r="F20" s="57"/>
    </row>
    <row r="21" spans="1:6" ht="11.25">
      <c r="A21" s="67"/>
      <c r="B21" s="72"/>
      <c r="C21" s="164"/>
      <c r="D21" s="164"/>
      <c r="E21" s="164"/>
      <c r="F21" s="57"/>
    </row>
    <row r="22" spans="1:6" ht="11.25">
      <c r="A22" s="166"/>
      <c r="B22" s="166" t="s">
        <v>174</v>
      </c>
      <c r="C22" s="168">
        <f>SUM(C19:C21)</f>
        <v>174</v>
      </c>
      <c r="D22" s="168">
        <f>SUM(D19:D21)</f>
        <v>2262</v>
      </c>
      <c r="E22" s="168">
        <f>SUM(E19:E21)</f>
        <v>2088</v>
      </c>
      <c r="F22" s="166"/>
    </row>
    <row r="23" spans="1:6" ht="11.25">
      <c r="A23" s="66"/>
      <c r="B23" s="66"/>
      <c r="C23" s="165"/>
      <c r="D23" s="165"/>
      <c r="E23" s="165"/>
      <c r="F23" s="66"/>
    </row>
    <row r="24" spans="1:6" ht="11.25">
      <c r="A24" s="66"/>
      <c r="B24" s="66"/>
      <c r="C24" s="69"/>
      <c r="D24" s="69"/>
      <c r="E24" s="69"/>
      <c r="F24" s="66"/>
    </row>
    <row r="25" spans="1:6" ht="11.25" customHeight="1">
      <c r="A25" s="166" t="s">
        <v>34</v>
      </c>
      <c r="B25" s="66"/>
      <c r="C25" s="28"/>
      <c r="D25" s="28"/>
      <c r="E25" s="22"/>
      <c r="F25" s="166" t="s">
        <v>19</v>
      </c>
    </row>
    <row r="26" spans="1:3" ht="11.25">
      <c r="A26" s="20"/>
      <c r="B26" s="20"/>
      <c r="C26" s="11"/>
    </row>
    <row r="27" spans="1:6" ht="15" customHeight="1">
      <c r="A27" s="166" t="s">
        <v>0</v>
      </c>
      <c r="B27" s="166" t="s">
        <v>1</v>
      </c>
      <c r="C27" s="168" t="s">
        <v>13</v>
      </c>
      <c r="D27" s="168" t="s">
        <v>14</v>
      </c>
      <c r="E27" s="168" t="s">
        <v>15</v>
      </c>
      <c r="F27" s="166" t="s">
        <v>16</v>
      </c>
    </row>
    <row r="28" spans="1:6" ht="11.25">
      <c r="A28" s="72"/>
      <c r="B28" s="72"/>
      <c r="C28" s="55"/>
      <c r="D28" s="74"/>
      <c r="E28" s="74"/>
      <c r="F28" s="57"/>
    </row>
    <row r="29" spans="1:6" ht="11.25">
      <c r="A29" s="72"/>
      <c r="B29" s="58" t="s">
        <v>192</v>
      </c>
      <c r="C29" s="55"/>
      <c r="D29" s="74"/>
      <c r="E29" s="74"/>
      <c r="F29" s="57"/>
    </row>
    <row r="30" spans="1:6" ht="11.25">
      <c r="A30" s="72"/>
      <c r="B30" s="72"/>
      <c r="C30" s="55"/>
      <c r="D30" s="74"/>
      <c r="E30" s="74"/>
      <c r="F30" s="57"/>
    </row>
    <row r="31" spans="1:6" ht="11.25">
      <c r="A31" s="72"/>
      <c r="B31" s="72"/>
      <c r="C31" s="55"/>
      <c r="D31" s="74"/>
      <c r="E31" s="74"/>
      <c r="F31" s="57"/>
    </row>
    <row r="32" spans="1:6" ht="11.25">
      <c r="A32" s="72"/>
      <c r="B32" s="72"/>
      <c r="C32" s="55"/>
      <c r="D32" s="74"/>
      <c r="E32" s="74"/>
      <c r="F32" s="57"/>
    </row>
    <row r="33" spans="1:6" ht="11.25">
      <c r="A33" s="72"/>
      <c r="B33" s="72"/>
      <c r="C33" s="55"/>
      <c r="D33" s="74"/>
      <c r="E33" s="74"/>
      <c r="F33" s="57"/>
    </row>
    <row r="34" spans="1:6" ht="11.25">
      <c r="A34" s="166"/>
      <c r="B34" s="166" t="s">
        <v>88</v>
      </c>
      <c r="C34" s="168">
        <f>SUM(C28:C33)</f>
        <v>0</v>
      </c>
      <c r="D34" s="168">
        <f>SUM(D28:D33)</f>
        <v>0</v>
      </c>
      <c r="E34" s="168">
        <f>SUM(E28:E33)</f>
        <v>0</v>
      </c>
      <c r="F34" s="166"/>
    </row>
    <row r="35" spans="1:6" ht="11.25">
      <c r="A35" s="60"/>
      <c r="B35" s="61"/>
      <c r="C35" s="62"/>
      <c r="D35" s="62"/>
      <c r="E35" s="62"/>
      <c r="F35" s="61"/>
    </row>
  </sheetData>
  <sheetProtection/>
  <dataValidations count="6"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  <dataValidation allowBlank="1" showInputMessage="1" showErrorMessage="1" prompt="Importe final del periodo que corresponde la información financiera trimestral que se presenta." sqref="D7 D18 D2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SheetLayoutView="100" zoomScalePageLayoutView="0" workbookViewId="0" topLeftCell="A22">
      <selection activeCell="A44" sqref="A44:H44"/>
    </sheetView>
  </sheetViews>
  <sheetFormatPr defaultColWidth="13.7109375" defaultRowHeight="15"/>
  <cols>
    <col min="1" max="1" width="20.7109375" style="111" customWidth="1"/>
    <col min="2" max="2" width="50.7109375" style="111" customWidth="1"/>
    <col min="3" max="7" width="17.7109375" style="7" customWidth="1"/>
    <col min="8" max="8" width="17.7109375" style="111" customWidth="1"/>
    <col min="9" max="9" width="13.7109375" style="111" customWidth="1"/>
    <col min="10" max="10" width="28.140625" style="111" customWidth="1"/>
    <col min="11" max="16384" width="13.7109375" style="111" customWidth="1"/>
  </cols>
  <sheetData>
    <row r="1" spans="1:8" ht="11.25" customHeight="1">
      <c r="A1" s="1"/>
      <c r="B1" s="1"/>
      <c r="C1" s="2"/>
      <c r="D1" s="2"/>
      <c r="E1" s="2"/>
      <c r="F1" s="2"/>
      <c r="G1" s="2"/>
      <c r="H1" s="5"/>
    </row>
    <row r="2" spans="1:8" ht="11.25">
      <c r="A2" s="1"/>
      <c r="B2" s="1"/>
      <c r="C2" s="2"/>
      <c r="D2" s="2"/>
      <c r="E2" s="2"/>
      <c r="F2" s="2"/>
      <c r="G2" s="2"/>
      <c r="H2" s="7"/>
    </row>
    <row r="3" ht="11.25">
      <c r="H3" s="7"/>
    </row>
    <row r="4" spans="1:8" ht="11.25">
      <c r="A4" s="5"/>
      <c r="B4" s="5"/>
      <c r="H4" s="7"/>
    </row>
    <row r="5" spans="1:8" ht="11.25" customHeight="1">
      <c r="A5" s="156" t="s">
        <v>89</v>
      </c>
      <c r="B5" s="169"/>
      <c r="C5" s="33"/>
      <c r="D5" s="33"/>
      <c r="E5" s="33"/>
      <c r="F5" s="33"/>
      <c r="G5" s="33"/>
      <c r="H5" s="169" t="s">
        <v>20</v>
      </c>
    </row>
    <row r="6" ht="11.25">
      <c r="A6" s="110"/>
    </row>
    <row r="7" spans="1:8" ht="15" customHeight="1">
      <c r="A7" s="156" t="s">
        <v>0</v>
      </c>
      <c r="B7" s="169" t="s">
        <v>1</v>
      </c>
      <c r="C7" s="156" t="s">
        <v>2</v>
      </c>
      <c r="D7" s="169" t="s">
        <v>5</v>
      </c>
      <c r="E7" s="156" t="s">
        <v>6</v>
      </c>
      <c r="F7" s="169" t="s">
        <v>7</v>
      </c>
      <c r="G7" s="156" t="s">
        <v>8</v>
      </c>
      <c r="H7" s="169" t="s">
        <v>9</v>
      </c>
    </row>
    <row r="8" spans="1:8" ht="15" customHeight="1">
      <c r="A8" s="156"/>
      <c r="B8" s="169"/>
      <c r="C8" s="156"/>
      <c r="D8" s="169"/>
      <c r="E8" s="156"/>
      <c r="F8" s="169"/>
      <c r="G8" s="156"/>
      <c r="H8" s="169"/>
    </row>
    <row r="9" spans="1:10" ht="15" customHeight="1">
      <c r="A9" s="67" t="s">
        <v>443</v>
      </c>
      <c r="B9" s="67" t="s">
        <v>455</v>
      </c>
      <c r="C9" s="160">
        <v>465037.54</v>
      </c>
      <c r="D9" s="170"/>
      <c r="E9" s="170"/>
      <c r="F9" s="170"/>
      <c r="G9" s="171"/>
      <c r="H9" s="140"/>
      <c r="J9" s="154"/>
    </row>
    <row r="10" spans="1:10" ht="15">
      <c r="A10" s="67">
        <v>211200001</v>
      </c>
      <c r="B10" s="111" t="s">
        <v>456</v>
      </c>
      <c r="C10" s="160">
        <v>108135.74</v>
      </c>
      <c r="D10" s="164"/>
      <c r="E10" s="164"/>
      <c r="F10" s="164"/>
      <c r="G10" s="164"/>
      <c r="H10" s="76"/>
      <c r="I10" s="141"/>
      <c r="J10" s="154"/>
    </row>
    <row r="11" spans="1:10" ht="15">
      <c r="A11" s="67" t="s">
        <v>444</v>
      </c>
      <c r="B11" s="67" t="s">
        <v>457</v>
      </c>
      <c r="C11" s="160">
        <v>43281.82</v>
      </c>
      <c r="D11" s="164"/>
      <c r="E11" s="164"/>
      <c r="F11" s="164"/>
      <c r="G11" s="164"/>
      <c r="H11" s="76"/>
      <c r="I11" s="141"/>
      <c r="J11" s="154"/>
    </row>
    <row r="12" spans="1:10" ht="15">
      <c r="A12" s="67" t="s">
        <v>445</v>
      </c>
      <c r="B12" s="67" t="s">
        <v>458</v>
      </c>
      <c r="C12" s="160">
        <v>94682.6</v>
      </c>
      <c r="D12" s="164"/>
      <c r="E12" s="164"/>
      <c r="F12" s="164"/>
      <c r="G12" s="164"/>
      <c r="H12" s="76"/>
      <c r="I12" s="141"/>
      <c r="J12" s="154"/>
    </row>
    <row r="13" spans="1:10" ht="15">
      <c r="A13" s="67" t="s">
        <v>446</v>
      </c>
      <c r="B13" s="67" t="s">
        <v>459</v>
      </c>
      <c r="C13" s="160">
        <v>223621.58</v>
      </c>
      <c r="D13" s="164"/>
      <c r="E13" s="164"/>
      <c r="F13" s="164"/>
      <c r="G13" s="164"/>
      <c r="H13" s="76"/>
      <c r="I13" s="141"/>
      <c r="J13" s="154"/>
    </row>
    <row r="14" spans="1:10" ht="15">
      <c r="A14" s="67" t="s">
        <v>447</v>
      </c>
      <c r="B14" s="67" t="s">
        <v>460</v>
      </c>
      <c r="C14" s="160">
        <v>325857.93</v>
      </c>
      <c r="D14" s="164"/>
      <c r="E14" s="164"/>
      <c r="F14" s="164"/>
      <c r="G14" s="164"/>
      <c r="H14" s="76"/>
      <c r="I14" s="141"/>
      <c r="J14" s="154"/>
    </row>
    <row r="15" spans="1:10" ht="15">
      <c r="A15" s="67" t="s">
        <v>448</v>
      </c>
      <c r="B15" s="67" t="s">
        <v>461</v>
      </c>
      <c r="C15" s="160">
        <v>106993.18</v>
      </c>
      <c r="D15" s="164"/>
      <c r="E15" s="164"/>
      <c r="F15" s="164"/>
      <c r="G15" s="164"/>
      <c r="H15" s="76"/>
      <c r="I15" s="141"/>
      <c r="J15" s="154"/>
    </row>
    <row r="16" spans="1:10" ht="15">
      <c r="A16" s="67" t="s">
        <v>449</v>
      </c>
      <c r="B16" s="67" t="s">
        <v>462</v>
      </c>
      <c r="C16" s="160">
        <v>478.28</v>
      </c>
      <c r="D16" s="164"/>
      <c r="E16" s="164"/>
      <c r="F16" s="164"/>
      <c r="G16" s="164"/>
      <c r="H16" s="76"/>
      <c r="I16" s="141"/>
      <c r="J16" s="154"/>
    </row>
    <row r="17" spans="1:10" ht="15">
      <c r="A17" s="67" t="s">
        <v>450</v>
      </c>
      <c r="B17" s="67" t="s">
        <v>248</v>
      </c>
      <c r="C17" s="160">
        <v>-1198.42</v>
      </c>
      <c r="D17" s="164"/>
      <c r="E17" s="164"/>
      <c r="F17" s="164"/>
      <c r="G17" s="164"/>
      <c r="H17" s="76"/>
      <c r="I17" s="141"/>
      <c r="J17" s="154"/>
    </row>
    <row r="18" spans="1:10" ht="15">
      <c r="A18" s="67" t="s">
        <v>451</v>
      </c>
      <c r="B18" s="67" t="s">
        <v>463</v>
      </c>
      <c r="C18" s="160">
        <v>44.94</v>
      </c>
      <c r="D18" s="164"/>
      <c r="E18" s="164"/>
      <c r="F18" s="164"/>
      <c r="G18" s="164"/>
      <c r="H18" s="76"/>
      <c r="I18" s="141"/>
      <c r="J18" s="154"/>
    </row>
    <row r="19" spans="1:10" ht="15">
      <c r="A19" s="67" t="s">
        <v>452</v>
      </c>
      <c r="B19" s="67" t="s">
        <v>464</v>
      </c>
      <c r="C19" s="160">
        <v>-5867.02</v>
      </c>
      <c r="D19" s="164"/>
      <c r="E19" s="164"/>
      <c r="F19" s="164"/>
      <c r="G19" s="164"/>
      <c r="H19" s="76"/>
      <c r="I19" s="141"/>
      <c r="J19" s="154"/>
    </row>
    <row r="20" spans="1:10" ht="15">
      <c r="A20" s="67" t="s">
        <v>453</v>
      </c>
      <c r="B20" s="67" t="s">
        <v>465</v>
      </c>
      <c r="C20" s="160">
        <v>61919.55</v>
      </c>
      <c r="D20" s="164"/>
      <c r="E20" s="164"/>
      <c r="F20" s="164"/>
      <c r="G20" s="164"/>
      <c r="H20" s="76"/>
      <c r="I20" s="141"/>
      <c r="J20" s="154"/>
    </row>
    <row r="21" spans="1:10" ht="15">
      <c r="A21" s="67" t="s">
        <v>454</v>
      </c>
      <c r="B21" s="67" t="s">
        <v>249</v>
      </c>
      <c r="C21" s="164">
        <v>88591.5</v>
      </c>
      <c r="D21" s="164"/>
      <c r="E21" s="164"/>
      <c r="F21" s="164"/>
      <c r="G21" s="164"/>
      <c r="H21" s="76"/>
      <c r="I21" s="141"/>
      <c r="J21" s="154"/>
    </row>
    <row r="22" spans="1:10" ht="11.25">
      <c r="A22" s="67"/>
      <c r="B22" s="67"/>
      <c r="C22" s="164"/>
      <c r="D22" s="164"/>
      <c r="E22" s="164"/>
      <c r="F22" s="164"/>
      <c r="G22" s="164"/>
      <c r="H22" s="76"/>
      <c r="J22" s="154"/>
    </row>
    <row r="23" spans="1:8" ht="11.25">
      <c r="A23" s="77"/>
      <c r="B23" s="77"/>
      <c r="C23" s="164"/>
      <c r="D23" s="164"/>
      <c r="E23" s="164"/>
      <c r="F23" s="164"/>
      <c r="G23" s="164"/>
      <c r="H23" s="76"/>
    </row>
    <row r="24" spans="1:8" ht="11.25">
      <c r="A24" s="156"/>
      <c r="B24" s="169" t="s">
        <v>91</v>
      </c>
      <c r="C24" s="158">
        <f>SUM(C9:C23)</f>
        <v>1511579.22</v>
      </c>
      <c r="D24" s="172">
        <f>SUM(D10:D23)</f>
        <v>0</v>
      </c>
      <c r="E24" s="158">
        <f>SUM(E10:E23)</f>
        <v>0</v>
      </c>
      <c r="F24" s="172">
        <f>SUM(F10:F23)</f>
        <v>0</v>
      </c>
      <c r="G24" s="158">
        <f>SUM(G10:G23)</f>
        <v>0</v>
      </c>
      <c r="H24" s="169"/>
    </row>
    <row r="25" spans="3:7" ht="11.25">
      <c r="C25" s="173"/>
      <c r="D25" s="173"/>
      <c r="E25" s="173"/>
      <c r="F25" s="173"/>
      <c r="G25" s="173"/>
    </row>
    <row r="27" spans="1:8" ht="11.25">
      <c r="A27" s="156" t="s">
        <v>90</v>
      </c>
      <c r="B27" s="169"/>
      <c r="C27" s="33"/>
      <c r="D27" s="33"/>
      <c r="E27" s="33"/>
      <c r="F27" s="33"/>
      <c r="G27" s="33"/>
      <c r="H27" s="169" t="s">
        <v>20</v>
      </c>
    </row>
    <row r="28" ht="11.25">
      <c r="A28" s="110"/>
    </row>
    <row r="29" spans="1:8" ht="15" customHeight="1">
      <c r="A29" s="156" t="s">
        <v>0</v>
      </c>
      <c r="B29" s="169" t="s">
        <v>1</v>
      </c>
      <c r="C29" s="158" t="s">
        <v>2</v>
      </c>
      <c r="D29" s="172" t="s">
        <v>5</v>
      </c>
      <c r="E29" s="158" t="s">
        <v>6</v>
      </c>
      <c r="F29" s="172" t="s">
        <v>7</v>
      </c>
      <c r="G29" s="158" t="s">
        <v>8</v>
      </c>
      <c r="H29" s="169" t="s">
        <v>9</v>
      </c>
    </row>
    <row r="30" spans="1:8" ht="11.25">
      <c r="A30" s="67"/>
      <c r="B30" s="67"/>
      <c r="C30" s="55"/>
      <c r="D30" s="55"/>
      <c r="E30" s="55"/>
      <c r="F30" s="55"/>
      <c r="G30" s="55"/>
      <c r="H30" s="76"/>
    </row>
    <row r="31" spans="1:8" ht="11.25">
      <c r="A31" s="67"/>
      <c r="B31" s="67"/>
      <c r="C31" s="55"/>
      <c r="D31" s="55"/>
      <c r="E31" s="55"/>
      <c r="F31" s="55"/>
      <c r="G31" s="55"/>
      <c r="H31" s="76"/>
    </row>
    <row r="32" spans="1:8" ht="11.25">
      <c r="A32" s="67"/>
      <c r="B32" s="67" t="s">
        <v>192</v>
      </c>
      <c r="C32" s="55"/>
      <c r="D32" s="55"/>
      <c r="E32" s="55"/>
      <c r="F32" s="55"/>
      <c r="G32" s="55"/>
      <c r="H32" s="76"/>
    </row>
    <row r="33" spans="1:8" ht="11.25">
      <c r="A33" s="67"/>
      <c r="B33" s="67"/>
      <c r="C33" s="55"/>
      <c r="D33" s="55"/>
      <c r="E33" s="55"/>
      <c r="F33" s="55"/>
      <c r="G33" s="55"/>
      <c r="H33" s="76"/>
    </row>
    <row r="34" spans="1:8" ht="11.25">
      <c r="A34" s="67"/>
      <c r="B34" s="67"/>
      <c r="C34" s="55"/>
      <c r="D34" s="55"/>
      <c r="E34" s="55"/>
      <c r="F34" s="55"/>
      <c r="G34" s="55"/>
      <c r="H34" s="76"/>
    </row>
    <row r="35" spans="1:8" ht="11.25">
      <c r="A35" s="67"/>
      <c r="B35" s="67"/>
      <c r="C35" s="55"/>
      <c r="D35" s="55"/>
      <c r="E35" s="55"/>
      <c r="F35" s="55"/>
      <c r="G35" s="55"/>
      <c r="H35" s="76"/>
    </row>
    <row r="36" spans="1:8" ht="11.25">
      <c r="A36" s="67"/>
      <c r="B36" s="67"/>
      <c r="C36" s="55"/>
      <c r="D36" s="55"/>
      <c r="E36" s="55"/>
      <c r="F36" s="55"/>
      <c r="G36" s="55"/>
      <c r="H36" s="76"/>
    </row>
    <row r="37" spans="1:8" ht="11.25">
      <c r="A37" s="67"/>
      <c r="B37" s="67"/>
      <c r="C37" s="55"/>
      <c r="D37" s="55"/>
      <c r="E37" s="55"/>
      <c r="F37" s="55"/>
      <c r="G37" s="55"/>
      <c r="H37" s="76"/>
    </row>
    <row r="38" spans="1:8" ht="11.25">
      <c r="A38" s="67"/>
      <c r="B38" s="67"/>
      <c r="C38" s="55"/>
      <c r="D38" s="55"/>
      <c r="E38" s="55"/>
      <c r="F38" s="55"/>
      <c r="G38" s="55"/>
      <c r="H38" s="76"/>
    </row>
    <row r="39" spans="1:8" ht="11.25">
      <c r="A39" s="67"/>
      <c r="B39" s="67"/>
      <c r="C39" s="55"/>
      <c r="D39" s="55"/>
      <c r="E39" s="55"/>
      <c r="F39" s="55"/>
      <c r="G39" s="55"/>
      <c r="H39" s="76"/>
    </row>
    <row r="40" spans="1:8" ht="11.25">
      <c r="A40" s="67"/>
      <c r="B40" s="67"/>
      <c r="C40" s="55"/>
      <c r="D40" s="55"/>
      <c r="E40" s="55"/>
      <c r="F40" s="55"/>
      <c r="G40" s="55"/>
      <c r="H40" s="76"/>
    </row>
    <row r="41" spans="1:8" ht="11.25">
      <c r="A41" s="67"/>
      <c r="B41" s="67"/>
      <c r="C41" s="55"/>
      <c r="D41" s="55"/>
      <c r="E41" s="55"/>
      <c r="F41" s="55"/>
      <c r="G41" s="55"/>
      <c r="H41" s="76"/>
    </row>
    <row r="42" spans="1:8" ht="11.25">
      <c r="A42" s="67"/>
      <c r="B42" s="67"/>
      <c r="C42" s="55"/>
      <c r="D42" s="55"/>
      <c r="E42" s="55"/>
      <c r="F42" s="55"/>
      <c r="G42" s="55"/>
      <c r="H42" s="76"/>
    </row>
    <row r="43" spans="1:8" ht="11.25">
      <c r="A43" s="67"/>
      <c r="B43" s="67"/>
      <c r="C43" s="55"/>
      <c r="D43" s="55"/>
      <c r="E43" s="55"/>
      <c r="F43" s="55"/>
      <c r="G43" s="55"/>
      <c r="H43" s="76"/>
    </row>
    <row r="44" spans="1:8" ht="11.25">
      <c r="A44" s="156"/>
      <c r="B44" s="169" t="s">
        <v>92</v>
      </c>
      <c r="C44" s="158">
        <f>SUM(C30:C43)</f>
        <v>0</v>
      </c>
      <c r="D44" s="172">
        <f>SUM(D30:D43)</f>
        <v>0</v>
      </c>
      <c r="E44" s="158">
        <f>SUM(E30:E43)</f>
        <v>0</v>
      </c>
      <c r="F44" s="172">
        <f>SUM(F30:F43)</f>
        <v>0</v>
      </c>
      <c r="G44" s="158">
        <f>SUM(G30:G43)</f>
        <v>0</v>
      </c>
      <c r="H44" s="169"/>
    </row>
  </sheetData>
  <sheetProtection/>
  <dataValidations count="8">
    <dataValidation allowBlank="1" showInputMessage="1" showErrorMessage="1" prompt="Corresponde al número de la cuenta de acuerdo al Plan de Cuentas emitido por el CONAC (DOF 23/12/2015)." sqref="A29 A7:A8"/>
    <dataValidation allowBlank="1" showInputMessage="1" showErrorMessage="1" prompt="Informar sobre la factibilidad de pago." sqref="H7:H9 H29"/>
    <dataValidation allowBlank="1" showInputMessage="1" showErrorMessage="1" prompt="Importe de la cuentas por cobrar con vencimiento mayor a 365 días." sqref="G7:G9 G29"/>
    <dataValidation allowBlank="1" showInputMessage="1" showErrorMessage="1" prompt="Importe de la cuentas por cobrar con fecha de vencimiento de 181 a 365 días." sqref="F7:F9 F29"/>
    <dataValidation allowBlank="1" showInputMessage="1" showErrorMessage="1" prompt="Importe de la cuentas por cobrar con fecha de vencimiento de 91 a 180 días." sqref="E7:E9 E29"/>
    <dataValidation allowBlank="1" showInputMessage="1" showErrorMessage="1" prompt="Importe de la cuentas por cobrar con fecha de vencimiento de 1 a 90 días." sqref="D7:D9 D29"/>
    <dataValidation allowBlank="1" showInputMessage="1" showErrorMessage="1" prompt="Corresponde al nombre o descripción de la cuenta de acuerdo al Plan de Cuentas emitido por el CONAC." sqref="B29 B7:B8"/>
    <dataValidation allowBlank="1" showInputMessage="1" showErrorMessage="1" prompt="Saldo final de la Información Financiera Trimestral que se presenta (trimestral: 1er, 2do, 3ro. o 4to.)." sqref="C7:C9 C29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="90" zoomScaleSheetLayoutView="90" zoomScalePageLayoutView="0" workbookViewId="0" topLeftCell="A13">
      <selection activeCell="C31" sqref="C31:C41"/>
    </sheetView>
  </sheetViews>
  <sheetFormatPr defaultColWidth="12.421875" defaultRowHeight="15"/>
  <cols>
    <col min="1" max="1" width="19.7109375" style="6" customWidth="1"/>
    <col min="2" max="2" width="50.7109375" style="6" customWidth="1"/>
    <col min="3" max="3" width="17.7109375" style="4" customWidth="1"/>
    <col min="4" max="4" width="19.57421875" style="4" customWidth="1"/>
    <col min="5" max="16384" width="12.421875" style="6" customWidth="1"/>
  </cols>
  <sheetData>
    <row r="1" spans="1:4" ht="11.25">
      <c r="A1" s="29"/>
      <c r="B1" s="29"/>
      <c r="D1" s="5"/>
    </row>
    <row r="2" spans="1:2" ht="11.25">
      <c r="A2" s="29"/>
      <c r="B2" s="29"/>
    </row>
    <row r="3" spans="3:4" s="18" customFormat="1" ht="11.25">
      <c r="C3" s="30"/>
      <c r="D3" s="30"/>
    </row>
    <row r="4" spans="3:4" s="18" customFormat="1" ht="11.25">
      <c r="C4" s="30"/>
      <c r="D4" s="30"/>
    </row>
    <row r="5" spans="1:4" s="18" customFormat="1" ht="11.25" customHeight="1">
      <c r="A5" s="166" t="s">
        <v>93</v>
      </c>
      <c r="B5" s="166"/>
      <c r="C5" s="19"/>
      <c r="D5" s="166" t="s">
        <v>104</v>
      </c>
    </row>
    <row r="6" spans="1:4" ht="11.25" customHeight="1">
      <c r="A6" s="31"/>
      <c r="B6" s="31"/>
      <c r="C6" s="32"/>
      <c r="D6" s="36"/>
    </row>
    <row r="7" spans="1:6" ht="15" customHeight="1">
      <c r="A7" s="166" t="s">
        <v>0</v>
      </c>
      <c r="B7" s="166" t="s">
        <v>1</v>
      </c>
      <c r="C7" s="166" t="s">
        <v>2</v>
      </c>
      <c r="D7" s="166" t="s">
        <v>9</v>
      </c>
      <c r="F7" s="154"/>
    </row>
    <row r="8" spans="1:6" ht="15">
      <c r="A8" s="63" t="s">
        <v>250</v>
      </c>
      <c r="B8" s="68" t="s">
        <v>251</v>
      </c>
      <c r="C8" s="174">
        <v>16817</v>
      </c>
      <c r="D8" s="55"/>
      <c r="F8" s="154"/>
    </row>
    <row r="9" spans="1:6" ht="15">
      <c r="A9" s="63" t="s">
        <v>252</v>
      </c>
      <c r="B9" s="68" t="s">
        <v>253</v>
      </c>
      <c r="C9" s="174">
        <v>338011</v>
      </c>
      <c r="D9" s="55"/>
      <c r="F9" s="154"/>
    </row>
    <row r="10" spans="1:6" ht="15">
      <c r="A10" s="63" t="s">
        <v>254</v>
      </c>
      <c r="B10" s="68" t="s">
        <v>255</v>
      </c>
      <c r="C10" s="174">
        <v>446969</v>
      </c>
      <c r="D10" s="55"/>
      <c r="F10" s="154"/>
    </row>
    <row r="11" spans="1:6" ht="15">
      <c r="A11" s="63" t="s">
        <v>256</v>
      </c>
      <c r="B11" s="68" t="s">
        <v>257</v>
      </c>
      <c r="C11" s="174">
        <v>128876</v>
      </c>
      <c r="D11" s="55"/>
      <c r="F11" s="154"/>
    </row>
    <row r="12" spans="1:6" ht="15">
      <c r="A12" s="63" t="s">
        <v>258</v>
      </c>
      <c r="B12" s="68" t="s">
        <v>259</v>
      </c>
      <c r="C12" s="174">
        <v>19796.25</v>
      </c>
      <c r="D12" s="55"/>
      <c r="F12" s="154"/>
    </row>
    <row r="13" spans="1:6" ht="15">
      <c r="A13" s="63" t="s">
        <v>260</v>
      </c>
      <c r="B13" s="68" t="s">
        <v>261</v>
      </c>
      <c r="C13" s="174">
        <v>41563.5</v>
      </c>
      <c r="D13" s="55"/>
      <c r="F13" s="154"/>
    </row>
    <row r="14" spans="1:6" ht="15">
      <c r="A14" s="63" t="s">
        <v>262</v>
      </c>
      <c r="B14" s="68" t="s">
        <v>263</v>
      </c>
      <c r="C14" s="174">
        <v>503050.5</v>
      </c>
      <c r="D14" s="55"/>
      <c r="F14" s="154"/>
    </row>
    <row r="15" spans="1:6" ht="15">
      <c r="A15" s="63" t="s">
        <v>264</v>
      </c>
      <c r="B15" s="68" t="s">
        <v>265</v>
      </c>
      <c r="C15" s="174">
        <v>237814</v>
      </c>
      <c r="D15" s="55"/>
      <c r="F15" s="154"/>
    </row>
    <row r="16" spans="1:6" ht="15">
      <c r="A16" s="63" t="s">
        <v>266</v>
      </c>
      <c r="B16" s="68" t="s">
        <v>267</v>
      </c>
      <c r="C16" s="174">
        <v>212271.5</v>
      </c>
      <c r="D16" s="55"/>
      <c r="F16" s="154"/>
    </row>
    <row r="17" spans="1:6" ht="15">
      <c r="A17" s="63" t="s">
        <v>268</v>
      </c>
      <c r="B17" s="68" t="s">
        <v>269</v>
      </c>
      <c r="C17" s="174">
        <v>2870</v>
      </c>
      <c r="D17" s="55"/>
      <c r="F17" s="154"/>
    </row>
    <row r="18" spans="1:6" ht="15">
      <c r="A18" s="63" t="s">
        <v>270</v>
      </c>
      <c r="B18" s="68" t="s">
        <v>271</v>
      </c>
      <c r="C18" s="174">
        <v>1534112.4</v>
      </c>
      <c r="D18" s="55"/>
      <c r="F18" s="154"/>
    </row>
    <row r="19" spans="1:6" ht="15">
      <c r="A19" s="63" t="s">
        <v>272</v>
      </c>
      <c r="B19" s="68" t="s">
        <v>273</v>
      </c>
      <c r="C19" s="174">
        <v>18810</v>
      </c>
      <c r="D19" s="55"/>
      <c r="F19" s="154"/>
    </row>
    <row r="20" spans="1:6" ht="15">
      <c r="A20" s="63" t="s">
        <v>274</v>
      </c>
      <c r="B20" s="68" t="s">
        <v>275</v>
      </c>
      <c r="C20" s="174">
        <v>18524</v>
      </c>
      <c r="D20" s="55"/>
      <c r="F20" s="154"/>
    </row>
    <row r="21" spans="1:6" ht="15">
      <c r="A21" s="63" t="s">
        <v>276</v>
      </c>
      <c r="B21" s="68" t="s">
        <v>277</v>
      </c>
      <c r="C21" s="174">
        <v>4100</v>
      </c>
      <c r="D21" s="55"/>
      <c r="F21" s="154"/>
    </row>
    <row r="22" spans="1:6" ht="15">
      <c r="A22" s="63" t="s">
        <v>278</v>
      </c>
      <c r="B22" s="68" t="s">
        <v>279</v>
      </c>
      <c r="C22" s="174">
        <v>9346</v>
      </c>
      <c r="D22" s="55"/>
      <c r="F22" s="154"/>
    </row>
    <row r="23" spans="1:4" ht="11.25">
      <c r="A23" s="63"/>
      <c r="B23" s="63"/>
      <c r="C23" s="175"/>
      <c r="D23" s="55"/>
    </row>
    <row r="24" spans="1:4" ht="11.25">
      <c r="A24" s="63"/>
      <c r="B24" s="63"/>
      <c r="C24" s="176"/>
      <c r="D24" s="55"/>
    </row>
    <row r="25" spans="1:4" s="9" customFormat="1" ht="11.25">
      <c r="A25" s="166"/>
      <c r="B25" s="166" t="s">
        <v>95</v>
      </c>
      <c r="C25" s="168">
        <f>SUM(C8:C24)</f>
        <v>3532931.15</v>
      </c>
      <c r="D25" s="166"/>
    </row>
    <row r="26" spans="1:4" s="9" customFormat="1" ht="11.25">
      <c r="A26" s="65"/>
      <c r="B26" s="65"/>
      <c r="C26" s="12"/>
      <c r="D26" s="12"/>
    </row>
    <row r="27" spans="1:4" s="9" customFormat="1" ht="11.25">
      <c r="A27" s="65"/>
      <c r="B27" s="65"/>
      <c r="C27" s="12"/>
      <c r="D27" s="12"/>
    </row>
    <row r="28" spans="1:4" ht="21.75" customHeight="1">
      <c r="A28" s="166" t="s">
        <v>94</v>
      </c>
      <c r="B28" s="166"/>
      <c r="C28" s="168"/>
      <c r="D28" s="166" t="s">
        <v>22</v>
      </c>
    </row>
    <row r="29" spans="1:4" ht="11.25">
      <c r="A29" s="31"/>
      <c r="B29" s="31"/>
      <c r="C29" s="32"/>
      <c r="D29" s="36"/>
    </row>
    <row r="30" spans="1:4" ht="15" customHeight="1">
      <c r="A30" s="166" t="s">
        <v>0</v>
      </c>
      <c r="B30" s="166" t="s">
        <v>1</v>
      </c>
      <c r="C30" s="168" t="s">
        <v>2</v>
      </c>
      <c r="D30" s="166" t="s">
        <v>9</v>
      </c>
    </row>
    <row r="31" spans="1:6" ht="15">
      <c r="A31" s="142">
        <v>421308301</v>
      </c>
      <c r="B31" s="21" t="s">
        <v>280</v>
      </c>
      <c r="C31" s="174">
        <v>315710</v>
      </c>
      <c r="D31" s="55"/>
      <c r="F31" s="154"/>
    </row>
    <row r="32" spans="1:6" ht="15">
      <c r="A32" s="142">
        <v>421308302</v>
      </c>
      <c r="B32" s="67" t="s">
        <v>281</v>
      </c>
      <c r="C32" s="174">
        <v>714877.85</v>
      </c>
      <c r="D32" s="55"/>
      <c r="F32" s="154"/>
    </row>
    <row r="33" spans="1:6" ht="15">
      <c r="A33" s="142">
        <v>421308303</v>
      </c>
      <c r="B33" s="67" t="s">
        <v>282</v>
      </c>
      <c r="C33" s="174">
        <v>120000</v>
      </c>
      <c r="D33" s="55"/>
      <c r="F33" s="154"/>
    </row>
    <row r="34" spans="1:6" ht="15">
      <c r="A34" s="143" t="s">
        <v>283</v>
      </c>
      <c r="B34" s="67" t="s">
        <v>284</v>
      </c>
      <c r="C34" s="174">
        <v>38839056.86</v>
      </c>
      <c r="D34" s="55"/>
      <c r="F34" s="154"/>
    </row>
    <row r="35" spans="1:6" ht="11.25">
      <c r="A35" s="63"/>
      <c r="B35" s="63"/>
      <c r="C35" s="175"/>
      <c r="D35" s="55"/>
      <c r="F35" s="154"/>
    </row>
    <row r="36" spans="1:6" ht="11.25">
      <c r="A36" s="63"/>
      <c r="B36" s="63"/>
      <c r="C36" s="176"/>
      <c r="D36" s="55"/>
      <c r="F36" s="154"/>
    </row>
    <row r="37" spans="1:6" ht="11.25">
      <c r="A37" s="63"/>
      <c r="B37" s="63"/>
      <c r="C37" s="176"/>
      <c r="D37" s="55"/>
      <c r="F37" s="154"/>
    </row>
    <row r="38" spans="1:4" ht="11.25">
      <c r="A38" s="63"/>
      <c r="B38" s="63"/>
      <c r="C38" s="176"/>
      <c r="D38" s="55"/>
    </row>
    <row r="39" spans="1:4" ht="11.25">
      <c r="A39" s="63"/>
      <c r="B39" s="63"/>
      <c r="C39" s="176"/>
      <c r="D39" s="55"/>
    </row>
    <row r="40" spans="1:4" ht="11.25">
      <c r="A40" s="63"/>
      <c r="B40" s="63"/>
      <c r="C40" s="176"/>
      <c r="D40" s="55"/>
    </row>
    <row r="41" spans="1:4" ht="11.25">
      <c r="A41" s="166"/>
      <c r="B41" s="166" t="s">
        <v>98</v>
      </c>
      <c r="C41" s="168">
        <f>SUM(C31:C40)</f>
        <v>39989644.71</v>
      </c>
      <c r="D41" s="166"/>
    </row>
    <row r="42" spans="1:4" ht="11.25">
      <c r="A42" s="66"/>
      <c r="B42" s="66"/>
      <c r="C42" s="53"/>
      <c r="D42" s="53"/>
    </row>
    <row r="43" spans="1:4" ht="11.25">
      <c r="A43" s="66"/>
      <c r="B43" s="66"/>
      <c r="C43" s="53"/>
      <c r="D43" s="53"/>
    </row>
    <row r="44" spans="1:4" ht="11.25">
      <c r="A44" s="66"/>
      <c r="B44" s="66"/>
      <c r="C44" s="53"/>
      <c r="D44" s="53"/>
    </row>
    <row r="45" spans="1:4" ht="11.25">
      <c r="A45" s="66"/>
      <c r="B45" s="66"/>
      <c r="C45" s="53"/>
      <c r="D45" s="53"/>
    </row>
    <row r="46" spans="1:4" ht="11.25">
      <c r="A46" s="66"/>
      <c r="B46" s="66"/>
      <c r="C46" s="53"/>
      <c r="D46" s="53"/>
    </row>
    <row r="47" spans="1:4" ht="11.25">
      <c r="A47" s="66"/>
      <c r="B47" s="66"/>
      <c r="C47" s="53"/>
      <c r="D47" s="53"/>
    </row>
    <row r="48" spans="1:4" ht="11.25">
      <c r="A48" s="66"/>
      <c r="B48" s="66"/>
      <c r="C48" s="53"/>
      <c r="D48" s="53"/>
    </row>
    <row r="49" spans="1:4" ht="11.25">
      <c r="A49" s="66"/>
      <c r="B49" s="66"/>
      <c r="C49" s="53"/>
      <c r="D49" s="53"/>
    </row>
    <row r="50" spans="1:4" ht="11.25">
      <c r="A50" s="66"/>
      <c r="B50" s="66"/>
      <c r="C50" s="53"/>
      <c r="D50" s="53"/>
    </row>
    <row r="51" spans="1:4" ht="11.25">
      <c r="A51" s="66"/>
      <c r="B51" s="66"/>
      <c r="C51" s="53"/>
      <c r="D51" s="53"/>
    </row>
    <row r="52" spans="1:4" ht="11.25">
      <c r="A52" s="66"/>
      <c r="B52" s="66"/>
      <c r="C52" s="53"/>
      <c r="D52" s="53"/>
    </row>
    <row r="53" spans="1:4" ht="11.25">
      <c r="A53" s="66"/>
      <c r="B53" s="66"/>
      <c r="C53" s="53"/>
      <c r="D53" s="53"/>
    </row>
    <row r="54" spans="1:4" ht="11.25">
      <c r="A54" s="66"/>
      <c r="B54" s="66"/>
      <c r="C54" s="53"/>
      <c r="D54" s="53"/>
    </row>
    <row r="55" spans="1:4" ht="11.25">
      <c r="A55" s="66"/>
      <c r="B55" s="66"/>
      <c r="C55" s="53"/>
      <c r="D55" s="53"/>
    </row>
    <row r="56" spans="1:4" ht="11.25">
      <c r="A56" s="66"/>
      <c r="B56" s="66"/>
      <c r="C56" s="53"/>
      <c r="D56" s="53"/>
    </row>
    <row r="57" spans="1:4" ht="11.25">
      <c r="A57" s="66"/>
      <c r="B57" s="66"/>
      <c r="C57" s="53"/>
      <c r="D57" s="53"/>
    </row>
    <row r="58" spans="1:4" ht="11.25">
      <c r="A58" s="66"/>
      <c r="B58" s="66"/>
      <c r="C58" s="53"/>
      <c r="D58" s="53"/>
    </row>
  </sheetData>
  <sheetProtection/>
  <dataValidations count="4">
    <dataValidation allowBlank="1" showInputMessage="1" showErrorMessage="1" prompt="Características cualitativas significativas que les impacten financieramente." sqref="D7 D30"/>
    <dataValidation allowBlank="1" showInputMessage="1" showErrorMessage="1" prompt="Corresponde al nombre o descripción de la cuenta de acuerdo al Plan de Cuentas emitido por el CONAC." sqref="B7 B30"/>
    <dataValidation allowBlank="1" showInputMessage="1" showErrorMessage="1" prompt="Corresponde al número de la cuenta de acuerdo al Plan de Cuentas emitido por el CONAC (DOF 23/12/2015)." sqref="A7 A30"/>
    <dataValidation allowBlank="1" showInputMessage="1" showErrorMessage="1" prompt="Saldo final de la Información Financiera Trimestral que se presenta (trimestral: 1er, 2do, 3ro. o 4to.)." sqref="C7 C30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8"/>
  <sheetViews>
    <sheetView view="pageBreakPreview" zoomScale="90" zoomScaleSheetLayoutView="90" zoomScalePageLayoutView="0" workbookViewId="0" topLeftCell="A76">
      <selection activeCell="C87" sqref="C87:D87"/>
    </sheetView>
  </sheetViews>
  <sheetFormatPr defaultColWidth="11.421875" defaultRowHeight="15"/>
  <cols>
    <col min="1" max="1" width="20.7109375" style="66" customWidth="1"/>
    <col min="2" max="2" width="40.140625" style="66" customWidth="1"/>
    <col min="3" max="3" width="17.7109375" style="53" customWidth="1"/>
    <col min="4" max="4" width="13.7109375" style="78" customWidth="1"/>
    <col min="5" max="5" width="17.7109375" style="79" customWidth="1"/>
    <col min="6" max="6" width="11.421875" style="66" customWidth="1"/>
    <col min="7" max="16384" width="11.421875" style="6" customWidth="1"/>
  </cols>
  <sheetData>
    <row r="1" spans="1:5" s="18" customFormat="1" ht="11.25" customHeight="1">
      <c r="A1" s="29"/>
      <c r="B1" s="29"/>
      <c r="C1" s="30"/>
      <c r="D1" s="37"/>
      <c r="E1" s="5"/>
    </row>
    <row r="2" spans="1:5" s="18" customFormat="1" ht="11.25" customHeight="1">
      <c r="A2" s="29"/>
      <c r="B2" s="29"/>
      <c r="C2" s="30"/>
      <c r="D2" s="37"/>
      <c r="E2" s="38"/>
    </row>
    <row r="3" spans="3:5" s="18" customFormat="1" ht="10.5" customHeight="1">
      <c r="C3" s="30"/>
      <c r="D3" s="37"/>
      <c r="E3" s="38"/>
    </row>
    <row r="4" spans="3:5" s="18" customFormat="1" ht="10.5" customHeight="1">
      <c r="C4" s="30"/>
      <c r="D4" s="37"/>
      <c r="E4" s="38"/>
    </row>
    <row r="5" spans="1:5" s="18" customFormat="1" ht="11.25" customHeight="1">
      <c r="A5" s="156" t="s">
        <v>81</v>
      </c>
      <c r="B5" s="156"/>
      <c r="C5" s="30"/>
      <c r="D5" s="39"/>
      <c r="E5" s="156" t="s">
        <v>103</v>
      </c>
    </row>
    <row r="6" spans="1:6" ht="11.25" customHeight="1">
      <c r="A6" s="8"/>
      <c r="B6" s="8"/>
      <c r="C6" s="2"/>
      <c r="D6" s="40"/>
      <c r="E6" s="1"/>
      <c r="F6" s="6"/>
    </row>
    <row r="7" spans="1:6" ht="15" customHeight="1">
      <c r="A7" s="156" t="s">
        <v>0</v>
      </c>
      <c r="B7" s="156" t="s">
        <v>1</v>
      </c>
      <c r="C7" s="156" t="s">
        <v>2</v>
      </c>
      <c r="D7" s="156" t="s">
        <v>23</v>
      </c>
      <c r="E7" s="156" t="s">
        <v>24</v>
      </c>
      <c r="F7" s="6"/>
    </row>
    <row r="8" spans="1:5" ht="15">
      <c r="A8" s="63" t="s">
        <v>285</v>
      </c>
      <c r="B8" s="68" t="s">
        <v>286</v>
      </c>
      <c r="C8" s="174">
        <v>16425172.79</v>
      </c>
      <c r="D8" s="155">
        <f>+C8*D$87/C$87</f>
        <v>0.39795748980630385</v>
      </c>
      <c r="E8" s="81"/>
    </row>
    <row r="9" spans="1:5" ht="15">
      <c r="A9" s="63" t="s">
        <v>287</v>
      </c>
      <c r="B9" s="68" t="s">
        <v>288</v>
      </c>
      <c r="C9" s="174">
        <v>219524.91</v>
      </c>
      <c r="D9" s="155">
        <f aca="true" t="shared" si="0" ref="D9:D72">+C9*D$87/C$87</f>
        <v>0.005318761832858306</v>
      </c>
      <c r="E9" s="81"/>
    </row>
    <row r="10" spans="1:5" ht="15">
      <c r="A10" s="63" t="s">
        <v>289</v>
      </c>
      <c r="B10" s="68" t="s">
        <v>290</v>
      </c>
      <c r="C10" s="174">
        <v>423898.74</v>
      </c>
      <c r="D10" s="155">
        <f t="shared" si="0"/>
        <v>0.010270435547878036</v>
      </c>
      <c r="E10" s="81"/>
    </row>
    <row r="11" spans="1:5" ht="15">
      <c r="A11" s="63" t="s">
        <v>291</v>
      </c>
      <c r="B11" s="68" t="s">
        <v>292</v>
      </c>
      <c r="C11" s="174">
        <v>518.14</v>
      </c>
      <c r="D11" s="155">
        <f t="shared" si="0"/>
        <v>1.2553761010890301E-05</v>
      </c>
      <c r="E11" s="81"/>
    </row>
    <row r="12" spans="1:5" ht="15">
      <c r="A12" s="63" t="s">
        <v>293</v>
      </c>
      <c r="B12" s="68" t="s">
        <v>294</v>
      </c>
      <c r="C12" s="174">
        <v>2889169.47</v>
      </c>
      <c r="D12" s="155">
        <f t="shared" si="0"/>
        <v>0.07000027607662138</v>
      </c>
      <c r="E12" s="81"/>
    </row>
    <row r="13" spans="1:5" ht="15">
      <c r="A13" s="63" t="s">
        <v>295</v>
      </c>
      <c r="B13" s="68" t="s">
        <v>296</v>
      </c>
      <c r="C13" s="174">
        <v>408067.18</v>
      </c>
      <c r="D13" s="155">
        <f t="shared" si="0"/>
        <v>0.009886860412452146</v>
      </c>
      <c r="E13" s="81"/>
    </row>
    <row r="14" spans="1:5" ht="15">
      <c r="A14" s="63" t="s">
        <v>297</v>
      </c>
      <c r="B14" s="68" t="s">
        <v>298</v>
      </c>
      <c r="C14" s="174">
        <v>5127542.51</v>
      </c>
      <c r="D14" s="155">
        <f t="shared" si="0"/>
        <v>0.12423272328660322</v>
      </c>
      <c r="E14" s="81"/>
    </row>
    <row r="15" spans="1:5" ht="15">
      <c r="A15" s="63" t="s">
        <v>299</v>
      </c>
      <c r="B15" s="68" t="s">
        <v>300</v>
      </c>
      <c r="C15" s="174">
        <v>1355671.02</v>
      </c>
      <c r="D15" s="155">
        <f t="shared" si="0"/>
        <v>0.03284589106123806</v>
      </c>
      <c r="E15" s="81"/>
    </row>
    <row r="16" spans="1:5" ht="15">
      <c r="A16" s="63" t="s">
        <v>301</v>
      </c>
      <c r="B16" s="68" t="s">
        <v>302</v>
      </c>
      <c r="C16" s="174">
        <v>443911.23</v>
      </c>
      <c r="D16" s="155">
        <f t="shared" si="0"/>
        <v>0.010755308394392166</v>
      </c>
      <c r="E16" s="81"/>
    </row>
    <row r="17" spans="1:5" ht="15">
      <c r="A17" s="63" t="s">
        <v>303</v>
      </c>
      <c r="B17" s="68" t="s">
        <v>304</v>
      </c>
      <c r="C17" s="174">
        <v>4101623.03</v>
      </c>
      <c r="D17" s="155">
        <f t="shared" si="0"/>
        <v>0.09937622124403393</v>
      </c>
      <c r="E17" s="81"/>
    </row>
    <row r="18" spans="1:5" ht="15">
      <c r="A18" s="63" t="s">
        <v>305</v>
      </c>
      <c r="B18" s="68" t="s">
        <v>306</v>
      </c>
      <c r="C18" s="174">
        <v>209688.39</v>
      </c>
      <c r="D18" s="155">
        <f t="shared" si="0"/>
        <v>0.005080437593735979</v>
      </c>
      <c r="E18" s="81"/>
    </row>
    <row r="19" spans="1:5" ht="15">
      <c r="A19" s="63" t="s">
        <v>307</v>
      </c>
      <c r="B19" s="68" t="s">
        <v>308</v>
      </c>
      <c r="C19" s="174">
        <v>53608.22</v>
      </c>
      <c r="D19" s="155">
        <f t="shared" si="0"/>
        <v>0.001298847381208225</v>
      </c>
      <c r="E19" s="81"/>
    </row>
    <row r="20" spans="1:5" ht="15">
      <c r="A20" s="63" t="s">
        <v>309</v>
      </c>
      <c r="B20" s="68" t="s">
        <v>310</v>
      </c>
      <c r="C20" s="174">
        <v>43620.06</v>
      </c>
      <c r="D20" s="155">
        <f t="shared" si="0"/>
        <v>0.0010568491305838106</v>
      </c>
      <c r="E20" s="81"/>
    </row>
    <row r="21" spans="1:5" ht="15">
      <c r="A21" s="63" t="s">
        <v>311</v>
      </c>
      <c r="B21" s="68" t="s">
        <v>312</v>
      </c>
      <c r="C21" s="174">
        <v>15306.9</v>
      </c>
      <c r="D21" s="155">
        <f t="shared" si="0"/>
        <v>0.00037086340451923563</v>
      </c>
      <c r="E21" s="81"/>
    </row>
    <row r="22" spans="1:5" ht="15">
      <c r="A22" s="63" t="s">
        <v>313</v>
      </c>
      <c r="B22" s="68" t="s">
        <v>314</v>
      </c>
      <c r="C22" s="174">
        <v>31449.98</v>
      </c>
      <c r="D22" s="155">
        <f t="shared" si="0"/>
        <v>0.00076198620588505</v>
      </c>
      <c r="E22" s="81"/>
    </row>
    <row r="23" spans="1:5" ht="15">
      <c r="A23" s="63" t="s">
        <v>315</v>
      </c>
      <c r="B23" s="68" t="s">
        <v>316</v>
      </c>
      <c r="C23" s="174">
        <v>32687.48</v>
      </c>
      <c r="D23" s="155">
        <f t="shared" si="0"/>
        <v>0.0007919689890150472</v>
      </c>
      <c r="E23" s="81"/>
    </row>
    <row r="24" spans="1:5" ht="15">
      <c r="A24" s="63" t="s">
        <v>317</v>
      </c>
      <c r="B24" s="68" t="s">
        <v>318</v>
      </c>
      <c r="C24" s="174">
        <v>201051.37</v>
      </c>
      <c r="D24" s="155">
        <f t="shared" si="0"/>
        <v>0.0048711754543020805</v>
      </c>
      <c r="E24" s="81"/>
    </row>
    <row r="25" spans="1:5" ht="15">
      <c r="A25" s="63" t="s">
        <v>319</v>
      </c>
      <c r="B25" s="68" t="s">
        <v>320</v>
      </c>
      <c r="C25" s="174">
        <v>13667.25</v>
      </c>
      <c r="D25" s="155">
        <f t="shared" si="0"/>
        <v>0.00033113712544117515</v>
      </c>
      <c r="E25" s="81"/>
    </row>
    <row r="26" spans="1:5" ht="15">
      <c r="A26" s="63" t="s">
        <v>321</v>
      </c>
      <c r="B26" s="68" t="s">
        <v>322</v>
      </c>
      <c r="C26" s="174">
        <v>438848.38</v>
      </c>
      <c r="D26" s="155">
        <f t="shared" si="0"/>
        <v>0.010632643074335838</v>
      </c>
      <c r="E26" s="81"/>
    </row>
    <row r="27" spans="1:5" ht="15">
      <c r="A27" s="63" t="s">
        <v>323</v>
      </c>
      <c r="B27" s="68" t="s">
        <v>324</v>
      </c>
      <c r="C27" s="174">
        <v>12197.88</v>
      </c>
      <c r="D27" s="155">
        <f t="shared" si="0"/>
        <v>0.0002955364773218022</v>
      </c>
      <c r="E27" s="81"/>
    </row>
    <row r="28" spans="1:5" ht="15">
      <c r="A28" s="63" t="s">
        <v>325</v>
      </c>
      <c r="B28" s="68" t="s">
        <v>326</v>
      </c>
      <c r="C28" s="174">
        <v>150818.83</v>
      </c>
      <c r="D28" s="155">
        <f t="shared" si="0"/>
        <v>0.0036541157751999315</v>
      </c>
      <c r="E28" s="81"/>
    </row>
    <row r="29" spans="1:5" ht="15">
      <c r="A29" s="63" t="s">
        <v>327</v>
      </c>
      <c r="B29" s="68" t="s">
        <v>328</v>
      </c>
      <c r="C29" s="174">
        <v>23401.88</v>
      </c>
      <c r="D29" s="155">
        <f t="shared" si="0"/>
        <v>0.0005669927215145203</v>
      </c>
      <c r="E29" s="81"/>
    </row>
    <row r="30" spans="1:5" ht="15">
      <c r="A30" s="63" t="s">
        <v>329</v>
      </c>
      <c r="B30" s="68" t="s">
        <v>330</v>
      </c>
      <c r="C30" s="174">
        <v>35266.72</v>
      </c>
      <c r="D30" s="155">
        <f t="shared" si="0"/>
        <v>0.0008544601353263312</v>
      </c>
      <c r="E30" s="81"/>
    </row>
    <row r="31" spans="1:5" ht="15">
      <c r="A31" s="63" t="s">
        <v>331</v>
      </c>
      <c r="B31" s="68" t="s">
        <v>332</v>
      </c>
      <c r="C31" s="174">
        <v>767212.76</v>
      </c>
      <c r="D31" s="155">
        <f t="shared" si="0"/>
        <v>0.01858842327082553</v>
      </c>
      <c r="E31" s="81"/>
    </row>
    <row r="32" spans="1:5" ht="15">
      <c r="A32" s="63" t="s">
        <v>333</v>
      </c>
      <c r="B32" s="68" t="s">
        <v>334</v>
      </c>
      <c r="C32" s="174">
        <v>253870.94</v>
      </c>
      <c r="D32" s="155">
        <f t="shared" si="0"/>
        <v>0.006150915019821035</v>
      </c>
      <c r="E32" s="81"/>
    </row>
    <row r="33" spans="1:5" ht="15">
      <c r="A33" s="63" t="s">
        <v>335</v>
      </c>
      <c r="B33" s="68" t="s">
        <v>336</v>
      </c>
      <c r="C33" s="174">
        <v>203915.77</v>
      </c>
      <c r="D33" s="155">
        <f t="shared" si="0"/>
        <v>0.004940575602986981</v>
      </c>
      <c r="E33" s="81"/>
    </row>
    <row r="34" spans="1:5" ht="15">
      <c r="A34" s="63" t="s">
        <v>337</v>
      </c>
      <c r="B34" s="68" t="s">
        <v>338</v>
      </c>
      <c r="C34" s="174">
        <v>26435.06</v>
      </c>
      <c r="D34" s="155">
        <f t="shared" si="0"/>
        <v>0.0006404821583906778</v>
      </c>
      <c r="E34" s="81"/>
    </row>
    <row r="35" spans="1:5" ht="15">
      <c r="A35" s="63" t="s">
        <v>339</v>
      </c>
      <c r="B35" s="68" t="s">
        <v>340</v>
      </c>
      <c r="C35" s="174">
        <v>14645.97</v>
      </c>
      <c r="D35" s="155">
        <f t="shared" si="0"/>
        <v>0.00035485005433409704</v>
      </c>
      <c r="E35" s="81"/>
    </row>
    <row r="36" spans="1:5" ht="15">
      <c r="A36" s="63" t="s">
        <v>341</v>
      </c>
      <c r="B36" s="68" t="s">
        <v>342</v>
      </c>
      <c r="C36" s="174">
        <v>276879</v>
      </c>
      <c r="D36" s="155">
        <f t="shared" si="0"/>
        <v>0.006708366068889289</v>
      </c>
      <c r="E36" s="81"/>
    </row>
    <row r="37" spans="1:5" ht="15">
      <c r="A37" s="63" t="s">
        <v>343</v>
      </c>
      <c r="B37" s="68" t="s">
        <v>344</v>
      </c>
      <c r="C37" s="174">
        <v>23576.91</v>
      </c>
      <c r="D37" s="155">
        <f t="shared" si="0"/>
        <v>0.0005712334379034038</v>
      </c>
      <c r="E37" s="81"/>
    </row>
    <row r="38" spans="1:5" ht="15">
      <c r="A38" s="63" t="s">
        <v>345</v>
      </c>
      <c r="B38" s="68" t="s">
        <v>346</v>
      </c>
      <c r="C38" s="174">
        <v>10804.77</v>
      </c>
      <c r="D38" s="155">
        <f t="shared" si="0"/>
        <v>0.00026178349549858576</v>
      </c>
      <c r="E38" s="81"/>
    </row>
    <row r="39" spans="1:5" ht="15">
      <c r="A39" s="63" t="s">
        <v>347</v>
      </c>
      <c r="B39" s="68" t="s">
        <v>348</v>
      </c>
      <c r="C39" s="174">
        <v>141608</v>
      </c>
      <c r="D39" s="155">
        <f t="shared" si="0"/>
        <v>0.0034309510735132474</v>
      </c>
      <c r="E39" s="81"/>
    </row>
    <row r="40" spans="1:5" ht="15">
      <c r="A40" s="63" t="s">
        <v>349</v>
      </c>
      <c r="B40" s="68" t="s">
        <v>350</v>
      </c>
      <c r="C40" s="174">
        <v>129132.55</v>
      </c>
      <c r="D40" s="155">
        <f t="shared" si="0"/>
        <v>0.003128689488221026</v>
      </c>
      <c r="E40" s="81"/>
    </row>
    <row r="41" spans="1:5" ht="15">
      <c r="A41" s="63" t="s">
        <v>351</v>
      </c>
      <c r="B41" s="68" t="s">
        <v>352</v>
      </c>
      <c r="C41" s="174">
        <v>38276.49</v>
      </c>
      <c r="D41" s="155">
        <f>+C41*D$87/C$87</f>
        <v>0.0009273823827454597</v>
      </c>
      <c r="E41" s="81"/>
    </row>
    <row r="42" spans="1:5" ht="15">
      <c r="A42" s="63" t="s">
        <v>353</v>
      </c>
      <c r="B42" s="68" t="s">
        <v>354</v>
      </c>
      <c r="C42" s="174">
        <v>2800.72</v>
      </c>
      <c r="D42" s="155">
        <f t="shared" si="0"/>
        <v>6.785727706492586E-05</v>
      </c>
      <c r="E42" s="81"/>
    </row>
    <row r="43" spans="1:5" ht="15">
      <c r="A43" s="63" t="s">
        <v>355</v>
      </c>
      <c r="B43" s="68" t="s">
        <v>356</v>
      </c>
      <c r="C43" s="174">
        <v>155416.44</v>
      </c>
      <c r="D43" s="155">
        <f t="shared" si="0"/>
        <v>0.0037655090225100782</v>
      </c>
      <c r="E43" s="81"/>
    </row>
    <row r="44" spans="1:5" ht="15">
      <c r="A44" s="63" t="s">
        <v>357</v>
      </c>
      <c r="B44" s="68" t="s">
        <v>358</v>
      </c>
      <c r="C44" s="174">
        <v>216018</v>
      </c>
      <c r="D44" s="155">
        <f t="shared" si="0"/>
        <v>0.0052337946231723114</v>
      </c>
      <c r="E44" s="81"/>
    </row>
    <row r="45" spans="1:5" ht="15">
      <c r="A45" s="63" t="s">
        <v>359</v>
      </c>
      <c r="B45" s="68" t="s">
        <v>360</v>
      </c>
      <c r="C45" s="174">
        <v>40260</v>
      </c>
      <c r="D45" s="155">
        <f t="shared" si="0"/>
        <v>0.0009754398778292422</v>
      </c>
      <c r="E45" s="81"/>
    </row>
    <row r="46" spans="1:5" ht="15">
      <c r="A46" s="63" t="s">
        <v>466</v>
      </c>
      <c r="B46" s="68" t="s">
        <v>468</v>
      </c>
      <c r="C46" s="174">
        <v>11600</v>
      </c>
      <c r="D46" s="155">
        <f t="shared" si="0"/>
        <v>0.00028105073479431716</v>
      </c>
      <c r="E46" s="81"/>
    </row>
    <row r="47" spans="1:5" ht="15">
      <c r="A47" s="63" t="s">
        <v>361</v>
      </c>
      <c r="B47" s="68" t="s">
        <v>362</v>
      </c>
      <c r="C47" s="174">
        <v>6064.27</v>
      </c>
      <c r="D47" s="155">
        <f t="shared" si="0"/>
        <v>0.0001469282361630288</v>
      </c>
      <c r="E47" s="81"/>
    </row>
    <row r="48" spans="1:5" ht="15">
      <c r="A48" s="63" t="s">
        <v>363</v>
      </c>
      <c r="B48" s="68" t="s">
        <v>364</v>
      </c>
      <c r="C48" s="174">
        <v>23308.51</v>
      </c>
      <c r="D48" s="155">
        <f t="shared" si="0"/>
        <v>0.0005647305053845422</v>
      </c>
      <c r="E48" s="81"/>
    </row>
    <row r="49" spans="1:6" s="111" customFormat="1" ht="15">
      <c r="A49" s="63" t="s">
        <v>365</v>
      </c>
      <c r="B49" s="68" t="s">
        <v>366</v>
      </c>
      <c r="C49" s="174">
        <v>18286.66</v>
      </c>
      <c r="D49" s="155">
        <f t="shared" si="0"/>
        <v>0.0004430585543046421</v>
      </c>
      <c r="E49" s="81"/>
      <c r="F49" s="66"/>
    </row>
    <row r="50" spans="1:6" s="111" customFormat="1" ht="15">
      <c r="A50" s="63" t="s">
        <v>367</v>
      </c>
      <c r="B50" s="68" t="s">
        <v>368</v>
      </c>
      <c r="C50" s="174">
        <v>207591.36</v>
      </c>
      <c r="D50" s="155">
        <f t="shared" si="0"/>
        <v>0.005029629678013071</v>
      </c>
      <c r="E50" s="81"/>
      <c r="F50" s="66"/>
    </row>
    <row r="51" spans="1:6" s="111" customFormat="1" ht="15">
      <c r="A51" s="63" t="s">
        <v>369</v>
      </c>
      <c r="B51" s="68" t="s">
        <v>370</v>
      </c>
      <c r="C51" s="174">
        <v>73289.9</v>
      </c>
      <c r="D51" s="155">
        <f t="shared" si="0"/>
        <v>0.0017757051937932781</v>
      </c>
      <c r="E51" s="81"/>
      <c r="F51" s="66"/>
    </row>
    <row r="52" spans="1:6" s="111" customFormat="1" ht="15">
      <c r="A52" s="63" t="s">
        <v>371</v>
      </c>
      <c r="B52" s="68" t="s">
        <v>372</v>
      </c>
      <c r="C52" s="174">
        <v>50982</v>
      </c>
      <c r="D52" s="155">
        <f t="shared" si="0"/>
        <v>0.001235217979421024</v>
      </c>
      <c r="E52" s="81"/>
      <c r="F52" s="66"/>
    </row>
    <row r="53" spans="1:6" s="111" customFormat="1" ht="15">
      <c r="A53" s="63" t="s">
        <v>487</v>
      </c>
      <c r="B53" s="68" t="s">
        <v>467</v>
      </c>
      <c r="C53" s="174">
        <v>19198</v>
      </c>
      <c r="D53" s="155">
        <f t="shared" si="0"/>
        <v>0.00046513896608459495</v>
      </c>
      <c r="E53" s="81"/>
      <c r="F53" s="66"/>
    </row>
    <row r="54" spans="1:6" s="111" customFormat="1" ht="15">
      <c r="A54" s="63" t="s">
        <v>373</v>
      </c>
      <c r="B54" s="68" t="s">
        <v>374</v>
      </c>
      <c r="C54" s="174">
        <v>224112.55</v>
      </c>
      <c r="D54" s="155">
        <f t="shared" si="0"/>
        <v>0.0054299135219075985</v>
      </c>
      <c r="E54" s="81"/>
      <c r="F54" s="66"/>
    </row>
    <row r="55" spans="1:6" s="111" customFormat="1" ht="15">
      <c r="A55" s="63" t="s">
        <v>375</v>
      </c>
      <c r="B55" s="68" t="s">
        <v>376</v>
      </c>
      <c r="C55" s="174">
        <v>2088</v>
      </c>
      <c r="D55" s="155">
        <f t="shared" si="0"/>
        <v>5.058913226297709E-05</v>
      </c>
      <c r="E55" s="81"/>
      <c r="F55" s="66"/>
    </row>
    <row r="56" spans="1:6" s="111" customFormat="1" ht="15">
      <c r="A56" s="63" t="s">
        <v>377</v>
      </c>
      <c r="B56" s="68" t="s">
        <v>378</v>
      </c>
      <c r="C56" s="174">
        <v>39576.2</v>
      </c>
      <c r="D56" s="155">
        <f t="shared" si="0"/>
        <v>0.0009588724215833495</v>
      </c>
      <c r="E56" s="81"/>
      <c r="F56" s="66"/>
    </row>
    <row r="57" spans="1:6" s="111" customFormat="1" ht="15">
      <c r="A57" s="63" t="s">
        <v>379</v>
      </c>
      <c r="B57" s="68" t="s">
        <v>380</v>
      </c>
      <c r="C57" s="174">
        <v>146243.72</v>
      </c>
      <c r="D57" s="155">
        <f t="shared" si="0"/>
        <v>0.0035432676694012394</v>
      </c>
      <c r="E57" s="81"/>
      <c r="F57" s="66"/>
    </row>
    <row r="58" spans="1:6" s="111" customFormat="1" ht="15">
      <c r="A58" s="63" t="s">
        <v>381</v>
      </c>
      <c r="B58" s="68" t="s">
        <v>382</v>
      </c>
      <c r="C58" s="174">
        <v>86128.3</v>
      </c>
      <c r="D58" s="155">
        <f t="shared" si="0"/>
        <v>0.002086760517378051</v>
      </c>
      <c r="E58" s="81"/>
      <c r="F58" s="66"/>
    </row>
    <row r="59" spans="1:6" s="111" customFormat="1" ht="15">
      <c r="A59" s="63" t="s">
        <v>383</v>
      </c>
      <c r="B59" s="68" t="s">
        <v>384</v>
      </c>
      <c r="C59" s="174">
        <v>39422.42</v>
      </c>
      <c r="D59" s="155">
        <f t="shared" si="0"/>
        <v>0.0009551465610663953</v>
      </c>
      <c r="E59" s="81"/>
      <c r="F59" s="66"/>
    </row>
    <row r="60" spans="1:5" ht="15">
      <c r="A60" s="63" t="s">
        <v>385</v>
      </c>
      <c r="B60" s="68" t="s">
        <v>386</v>
      </c>
      <c r="C60" s="174">
        <v>772816.52</v>
      </c>
      <c r="D60" s="155">
        <f t="shared" si="0"/>
        <v>0.018724194035102337</v>
      </c>
      <c r="E60" s="81"/>
    </row>
    <row r="61" spans="1:5" ht="15">
      <c r="A61" s="63" t="s">
        <v>387</v>
      </c>
      <c r="B61" s="68" t="s">
        <v>388</v>
      </c>
      <c r="C61" s="174">
        <v>94215.27</v>
      </c>
      <c r="D61" s="155">
        <f t="shared" si="0"/>
        <v>0.0022826957639952576</v>
      </c>
      <c r="E61" s="81"/>
    </row>
    <row r="62" spans="1:5" ht="15">
      <c r="A62" s="63" t="s">
        <v>389</v>
      </c>
      <c r="B62" s="68" t="s">
        <v>390</v>
      </c>
      <c r="C62" s="174">
        <v>21453</v>
      </c>
      <c r="D62" s="155">
        <f>+C62*D$87/C$87</f>
        <v>0.0005197742597881454</v>
      </c>
      <c r="E62" s="81"/>
    </row>
    <row r="63" spans="1:5" ht="15">
      <c r="A63" s="63" t="s">
        <v>391</v>
      </c>
      <c r="B63" s="68" t="s">
        <v>392</v>
      </c>
      <c r="C63" s="174">
        <v>281248</v>
      </c>
      <c r="D63" s="155">
        <f t="shared" si="0"/>
        <v>0.0068142204361579415</v>
      </c>
      <c r="E63" s="81"/>
    </row>
    <row r="64" spans="1:5" ht="15">
      <c r="A64" s="63" t="s">
        <v>393</v>
      </c>
      <c r="B64" s="68" t="s">
        <v>394</v>
      </c>
      <c r="C64" s="174">
        <v>3340690.96</v>
      </c>
      <c r="D64" s="155">
        <f t="shared" si="0"/>
        <v>0.08093996974385628</v>
      </c>
      <c r="E64" s="81"/>
    </row>
    <row r="65" spans="1:5" ht="15">
      <c r="A65" s="63" t="s">
        <v>469</v>
      </c>
      <c r="B65" s="63" t="s">
        <v>204</v>
      </c>
      <c r="C65" s="177">
        <v>38818.06</v>
      </c>
      <c r="D65" s="155">
        <f t="shared" si="0"/>
        <v>0.0009405038177836113</v>
      </c>
      <c r="E65" s="81"/>
    </row>
    <row r="66" spans="1:5" ht="15">
      <c r="A66" s="63" t="s">
        <v>470</v>
      </c>
      <c r="B66" s="63" t="s">
        <v>206</v>
      </c>
      <c r="C66" s="178">
        <v>1476.15</v>
      </c>
      <c r="D66" s="155">
        <f t="shared" si="0"/>
        <v>3.5764917428157876E-05</v>
      </c>
      <c r="E66" s="81"/>
    </row>
    <row r="67" spans="1:5" ht="15">
      <c r="A67" s="63" t="s">
        <v>471</v>
      </c>
      <c r="B67" s="63" t="s">
        <v>485</v>
      </c>
      <c r="C67" s="178">
        <v>233297.99</v>
      </c>
      <c r="D67" s="155">
        <f t="shared" si="0"/>
        <v>0.005652463061684246</v>
      </c>
      <c r="E67" s="81"/>
    </row>
    <row r="68" spans="1:5" ht="15">
      <c r="A68" s="63" t="s">
        <v>472</v>
      </c>
      <c r="B68" s="63" t="s">
        <v>210</v>
      </c>
      <c r="C68" s="178">
        <v>6136.9</v>
      </c>
      <c r="D68" s="155">
        <f t="shared" si="0"/>
        <v>0.00014868795296200387</v>
      </c>
      <c r="E68" s="81"/>
    </row>
    <row r="69" spans="1:5" ht="15">
      <c r="A69" s="63" t="s">
        <v>473</v>
      </c>
      <c r="B69" s="63" t="s">
        <v>212</v>
      </c>
      <c r="C69" s="178">
        <v>6278.75</v>
      </c>
      <c r="D69" s="155">
        <f t="shared" si="0"/>
        <v>0.0001521247673353292</v>
      </c>
      <c r="E69" s="81"/>
    </row>
    <row r="70" spans="1:5" ht="15">
      <c r="A70" s="63" t="s">
        <v>474</v>
      </c>
      <c r="B70" s="63" t="s">
        <v>214</v>
      </c>
      <c r="C70" s="178">
        <v>3011.27</v>
      </c>
      <c r="D70" s="155">
        <f t="shared" si="0"/>
        <v>7.295859018655893E-05</v>
      </c>
      <c r="E70" s="81"/>
    </row>
    <row r="71" spans="1:5" ht="15">
      <c r="A71" s="63" t="s">
        <v>475</v>
      </c>
      <c r="B71" s="63" t="s">
        <v>216</v>
      </c>
      <c r="C71" s="178">
        <v>17416.6</v>
      </c>
      <c r="D71" s="155">
        <f t="shared" si="0"/>
        <v>0.00042197829548437107</v>
      </c>
      <c r="E71" s="81"/>
    </row>
    <row r="72" spans="1:5" ht="15">
      <c r="A72" s="63" t="s">
        <v>476</v>
      </c>
      <c r="B72" s="63" t="s">
        <v>218</v>
      </c>
      <c r="C72" s="178">
        <v>1594.75</v>
      </c>
      <c r="D72" s="155">
        <f t="shared" si="0"/>
        <v>3.863841890631356E-05</v>
      </c>
      <c r="E72" s="81"/>
    </row>
    <row r="73" spans="1:5" ht="15">
      <c r="A73" s="63" t="s">
        <v>477</v>
      </c>
      <c r="B73" s="63" t="s">
        <v>220</v>
      </c>
      <c r="C73" s="178">
        <v>21946.98</v>
      </c>
      <c r="D73" s="155">
        <f aca="true" t="shared" si="1" ref="D73:D80">+C73*D$87/C$87</f>
        <v>0.0005317426599582917</v>
      </c>
      <c r="E73" s="81"/>
    </row>
    <row r="74" spans="1:5" ht="15">
      <c r="A74" s="63" t="s">
        <v>478</v>
      </c>
      <c r="B74" s="63" t="s">
        <v>222</v>
      </c>
      <c r="C74" s="178">
        <v>2823.1</v>
      </c>
      <c r="D74" s="155">
        <f t="shared" si="1"/>
        <v>6.839951115498593E-05</v>
      </c>
      <c r="E74" s="81"/>
    </row>
    <row r="75" spans="1:5" ht="15">
      <c r="A75" s="63" t="s">
        <v>479</v>
      </c>
      <c r="B75" s="63" t="s">
        <v>224</v>
      </c>
      <c r="C75" s="178">
        <v>508099.47</v>
      </c>
      <c r="D75" s="155">
        <f t="shared" si="1"/>
        <v>0.012310493913112336</v>
      </c>
      <c r="E75" s="81"/>
    </row>
    <row r="76" spans="1:5" ht="15">
      <c r="A76" s="63" t="s">
        <v>480</v>
      </c>
      <c r="B76" s="63" t="s">
        <v>226</v>
      </c>
      <c r="C76" s="178">
        <v>3550</v>
      </c>
      <c r="D76" s="155">
        <f t="shared" si="1"/>
        <v>8.601121625170914E-05</v>
      </c>
      <c r="E76" s="81"/>
    </row>
    <row r="77" spans="1:5" ht="15">
      <c r="A77" s="63" t="s">
        <v>481</v>
      </c>
      <c r="B77" s="63" t="s">
        <v>228</v>
      </c>
      <c r="C77" s="178">
        <v>4691.17</v>
      </c>
      <c r="D77" s="155">
        <f t="shared" si="1"/>
        <v>0.0001136600668573325</v>
      </c>
      <c r="E77" s="81"/>
    </row>
    <row r="78" spans="1:5" ht="15">
      <c r="A78" s="63" t="s">
        <v>482</v>
      </c>
      <c r="B78" s="63" t="s">
        <v>230</v>
      </c>
      <c r="C78" s="178">
        <v>6316.32</v>
      </c>
      <c r="D78" s="155">
        <f t="shared" si="1"/>
        <v>0.00015303503251690013</v>
      </c>
      <c r="E78" s="81"/>
    </row>
    <row r="79" spans="1:5" ht="15">
      <c r="A79" s="63" t="s">
        <v>483</v>
      </c>
      <c r="B79" s="63" t="s">
        <v>232</v>
      </c>
      <c r="C79" s="178">
        <v>259.9</v>
      </c>
      <c r="D79" s="155">
        <f t="shared" si="1"/>
        <v>6.2969901700899165E-06</v>
      </c>
      <c r="E79" s="81"/>
    </row>
    <row r="80" spans="1:5" ht="15">
      <c r="A80" s="63" t="s">
        <v>484</v>
      </c>
      <c r="B80" s="63" t="s">
        <v>486</v>
      </c>
      <c r="C80" s="178">
        <v>2088</v>
      </c>
      <c r="D80" s="155">
        <f t="shared" si="1"/>
        <v>5.058913226297709E-05</v>
      </c>
      <c r="E80" s="81"/>
    </row>
    <row r="81" spans="1:5" ht="11.25">
      <c r="A81" s="63"/>
      <c r="B81" s="63"/>
      <c r="C81" s="178"/>
      <c r="D81" s="80"/>
      <c r="E81" s="81"/>
    </row>
    <row r="82" spans="1:5" ht="11.25">
      <c r="A82" s="63"/>
      <c r="B82" s="63"/>
      <c r="C82" s="178"/>
      <c r="D82" s="80"/>
      <c r="E82" s="81"/>
    </row>
    <row r="83" spans="1:5" ht="11.25">
      <c r="A83" s="63"/>
      <c r="B83" s="63"/>
      <c r="C83" s="178"/>
      <c r="D83" s="80"/>
      <c r="E83" s="81"/>
    </row>
    <row r="84" spans="1:5" ht="11.25">
      <c r="A84" s="63"/>
      <c r="B84" s="63"/>
      <c r="C84" s="178"/>
      <c r="D84" s="80"/>
      <c r="E84" s="81"/>
    </row>
    <row r="85" spans="1:5" ht="11.25">
      <c r="A85" s="63"/>
      <c r="B85" s="63"/>
      <c r="C85" s="178"/>
      <c r="D85" s="80"/>
      <c r="E85" s="81"/>
    </row>
    <row r="86" spans="1:5" ht="11.25">
      <c r="A86" s="63"/>
      <c r="B86" s="63"/>
      <c r="C86" s="178"/>
      <c r="D86" s="80"/>
      <c r="E86" s="81"/>
    </row>
    <row r="87" spans="1:5" ht="11.25">
      <c r="A87" s="156"/>
      <c r="B87" s="156" t="s">
        <v>177</v>
      </c>
      <c r="C87" s="158">
        <f>SUM(C8:C86)</f>
        <v>41273686.78999999</v>
      </c>
      <c r="D87" s="158">
        <v>1</v>
      </c>
      <c r="E87" s="156"/>
    </row>
    <row r="88" spans="1:5" ht="11.25">
      <c r="A88" s="82"/>
      <c r="B88" s="82"/>
      <c r="C88" s="83"/>
      <c r="D88" s="144"/>
      <c r="E88" s="84"/>
    </row>
  </sheetData>
  <sheetProtection/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3937007874015748" right="0.3937007874015748" top="0.7480314960629921" bottom="0.7480314960629921" header="0.31496062992125984" footer="0.31496062992125984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2017-02-02T01:36:13Z</cp:lastPrinted>
  <dcterms:created xsi:type="dcterms:W3CDTF">2012-12-11T20:36:24Z</dcterms:created>
  <dcterms:modified xsi:type="dcterms:W3CDTF">2017-04-06T15:29:02Z</dcterms:modified>
  <cp:category/>
  <cp:version/>
  <cp:contentType/>
  <cp:contentStatus/>
</cp:coreProperties>
</file>