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FE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_xlnm.Print_Area" localSheetId="0">'EFE'!$A$1:$F$86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<sst xmlns="http://schemas.openxmlformats.org/spreadsheetml/2006/main" count="67" uniqueCount="57">
  <si>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</si>
  <si>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</si>
  <si>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</si>
  <si>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</si>
  <si>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</si>
  <si>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</si>
  <si>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</si>
  <si>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</si>
  <si>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</si>
  <si>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</si>
  <si>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</si>
  <si>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</si>
  <si>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</si>
  <si>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</si>
  <si>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</si>
  <si>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</si>
  <si>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</si>
  <si>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</si>
  <si>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</si>
  <si>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</si>
  <si>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</si>
  <si>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</si>
  <si>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</si>
  <si>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</si>
  <si>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</si>
  <si>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</si>
  <si>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</si>
  <si>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</si>
  <si>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</si>
  <si>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</si>
  <si>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</si>
  <si>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</si>
  <si>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</si>
  <si>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</si>
  <si>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</si>
  <si>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</si>
  <si>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</si>
  <si>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</si>
  <si>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</si>
  <si>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</si>
  <si>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</t>
  </si>
  <si>
    <t>Ingresos no comprendidas en las fracciones de la ley de ingresos causadas en ejercicios fiscales anteriores pendientes de liquidación o pago</t>
  </si>
  <si>
    <t>Otros origenes de operación</t>
  </si>
  <si>
    <t>Donativos</t>
  </si>
  <si>
    <t>Otras aplicaciones de operación</t>
  </si>
  <si>
    <t>Bienes inmuebles, infraestructura y construcciones en proceso</t>
  </si>
  <si>
    <t>Otros origenes de inversión</t>
  </si>
  <si>
    <t>1240-1250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</si>
  <si>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</si>
  <si>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</si>
  <si>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</si>
  <si>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</si>
  <si>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</si>
  <si>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</si>
  <si>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</si>
  <si>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EFE-3</t>
  </si>
  <si>
    <t>SISTEMA MUNICIPAL DE ARTE Y CULTURA DE CELAYA GUANAJUATO
ESTADO DE FLUJOS DE EFECTIVO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</si>
</sst>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5" fillId="0" borderId="10" xfId="59" applyFont="1" applyBorder="1" applyAlignment="1" applyProtection="1">
      <alignment horizontal="center" vertical="top"/>
      <protection hidden="1"/>
    </xf>
    <xf numFmtId="0" fontId="25" fillId="0" borderId="11" xfId="59" applyFont="1" applyBorder="1" applyAlignment="1" applyProtection="1">
      <alignment horizontal="center" vertical="top"/>
      <protection hidden="1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3" fillId="0" borderId="10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0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10" xfId="59" applyFont="1" applyBorder="1" applyAlignment="1" quotePrefix="1">
      <alignment horizontal="center" vertical="top"/>
      <protection/>
    </xf>
    <xf numFmtId="0" fontId="4" fillId="0" borderId="10" xfId="59" applyFont="1" applyFill="1" applyBorder="1" applyAlignment="1" quotePrefix="1">
      <alignment horizontal="center" vertical="top"/>
      <protection/>
    </xf>
    <xf numFmtId="0" fontId="25" fillId="0" borderId="10" xfId="59" applyFont="1" applyFill="1" applyBorder="1" applyAlignment="1" applyProtection="1">
      <alignment horizontal="center" vertical="top"/>
      <protection hidden="1"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Protection="1">
      <alignment/>
      <protection locked="0"/>
    </xf>
    <xf numFmtId="4" fontId="3" fillId="0" borderId="0" xfId="59" applyNumberFormat="1" applyFont="1" applyFill="1" applyBorder="1" applyProtection="1">
      <alignment/>
      <protection locked="0"/>
    </xf>
    <xf numFmtId="0" fontId="25" fillId="33" borderId="15" xfId="59" applyFont="1" applyFill="1" applyBorder="1" applyAlignment="1" applyProtection="1">
      <alignment horizontal="center" vertical="center" wrapText="1"/>
      <protection locked="0"/>
    </xf>
    <xf numFmtId="0" fontId="25" fillId="34" borderId="16" xfId="59" applyFont="1" applyFill="1" applyBorder="1" applyAlignment="1" applyProtection="1">
      <alignment horizontal="center" vertical="center" wrapText="1"/>
      <protection locked="0"/>
    </xf>
    <xf numFmtId="0" fontId="25" fillId="35" borderId="17" xfId="59" applyFont="1" applyFill="1" applyBorder="1" applyAlignment="1" applyProtection="1">
      <alignment horizontal="center" vertical="center" wrapText="1"/>
      <protection locked="0"/>
    </xf>
    <xf numFmtId="0" fontId="25" fillId="36" borderId="18" xfId="59" applyFont="1" applyFill="1" applyBorder="1" applyAlignment="1">
      <alignment horizontal="center" vertical="center"/>
      <protection/>
    </xf>
    <xf numFmtId="0" fontId="25" fillId="37" borderId="18" xfId="59" applyFont="1" applyFill="1" applyBorder="1" applyAlignment="1">
      <alignment horizontal="center" vertical="center" wrapText="1"/>
      <protection/>
    </xf>
    <xf numFmtId="43" fontId="3" fillId="0" borderId="0" xfId="48" applyFont="1" applyBorder="1" applyAlignment="1" applyProtection="1">
      <alignment horizontal="right"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3" fillId="0" borderId="13" xfId="48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70</xdr:row>
      <xdr:rowOff>142875</xdr:rowOff>
    </xdr:from>
    <xdr:to>
      <xdr:col>1</xdr:col>
      <xdr:colOff>2581275</xdr:colOff>
      <xdr:row>70</xdr:row>
      <xdr:rowOff>142875</xdr:rowOff>
    </xdr:to>
    <xdr:sp>
      <xdr:nvSpPr>
        <xdr:cNvPr id="1" name="4 Conector recto"/>
        <xdr:cNvSpPr>
          <a:spLocks/>
        </xdr:cNvSpPr>
      </xdr:nvSpPr>
      <xdr:spPr>
        <a:xfrm>
          <a:off x="571500" y="109728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70</xdr:row>
      <xdr:rowOff>142875</xdr:rowOff>
    </xdr:from>
    <xdr:to>
      <xdr:col>4</xdr:col>
      <xdr:colOff>809625</xdr:colOff>
      <xdr:row>70</xdr:row>
      <xdr:rowOff>142875</xdr:rowOff>
    </xdr:to>
    <xdr:sp>
      <xdr:nvSpPr>
        <xdr:cNvPr id="2" name="10 Conector recto"/>
        <xdr:cNvSpPr>
          <a:spLocks/>
        </xdr:cNvSpPr>
      </xdr:nvSpPr>
      <xdr:spPr>
        <a:xfrm>
          <a:off x="5476875" y="109728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66</xdr:row>
      <xdr:rowOff>0</xdr:rowOff>
    </xdr:from>
    <xdr:to>
      <xdr:col>1</xdr:col>
      <xdr:colOff>1600200</xdr:colOff>
      <xdr:row>67</xdr:row>
      <xdr:rowOff>76200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495425" y="10258425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Autoizo</a:t>
          </a:r>
        </a:p>
      </xdr:txBody>
    </xdr:sp>
    <xdr:clientData/>
  </xdr:twoCellAnchor>
  <xdr:twoCellAnchor>
    <xdr:from>
      <xdr:col>3</xdr:col>
      <xdr:colOff>323850</xdr:colOff>
      <xdr:row>66</xdr:row>
      <xdr:rowOff>9525</xdr:rowOff>
    </xdr:from>
    <xdr:to>
      <xdr:col>3</xdr:col>
      <xdr:colOff>1028700</xdr:colOff>
      <xdr:row>67</xdr:row>
      <xdr:rowOff>85725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6362700" y="10267950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</a:t>
          </a:r>
        </a:p>
      </xdr:txBody>
    </xdr:sp>
    <xdr:clientData/>
  </xdr:twoCellAnchor>
  <xdr:twoCellAnchor editAs="oneCell">
    <xdr:from>
      <xdr:col>0</xdr:col>
      <xdr:colOff>371475</xdr:colOff>
      <xdr:row>0</xdr:row>
      <xdr:rowOff>9525</xdr:rowOff>
    </xdr:from>
    <xdr:to>
      <xdr:col>1</xdr:col>
      <xdr:colOff>514350</xdr:colOff>
      <xdr:row>0</xdr:row>
      <xdr:rowOff>723900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71</xdr:row>
      <xdr:rowOff>57150</xdr:rowOff>
    </xdr:from>
    <xdr:to>
      <xdr:col>1</xdr:col>
      <xdr:colOff>1628775</xdr:colOff>
      <xdr:row>75</xdr:row>
      <xdr:rowOff>66675</xdr:rowOff>
    </xdr:to>
    <xdr:sp>
      <xdr:nvSpPr>
        <xdr:cNvPr id="6" name="15 CuadroTexto"/>
        <xdr:cNvSpPr txBox="1">
          <a:spLocks noChangeArrowheads="1"/>
        </xdr:cNvSpPr>
      </xdr:nvSpPr>
      <xdr:spPr>
        <a:xfrm>
          <a:off x="504825" y="11029950"/>
          <a:ext cx="16859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CERON
</a:t>
          </a:r>
        </a:p>
      </xdr:txBody>
    </xdr:sp>
    <xdr:clientData/>
  </xdr:twoCellAnchor>
  <xdr:twoCellAnchor>
    <xdr:from>
      <xdr:col>2</xdr:col>
      <xdr:colOff>657225</xdr:colOff>
      <xdr:row>71</xdr:row>
      <xdr:rowOff>66675</xdr:rowOff>
    </xdr:from>
    <xdr:to>
      <xdr:col>4</xdr:col>
      <xdr:colOff>942975</xdr:colOff>
      <xdr:row>75</xdr:row>
      <xdr:rowOff>76200</xdr:rowOff>
    </xdr:to>
    <xdr:sp>
      <xdr:nvSpPr>
        <xdr:cNvPr id="7" name="16 CuadroTexto"/>
        <xdr:cNvSpPr txBox="1">
          <a:spLocks noChangeArrowheads="1"/>
        </xdr:cNvSpPr>
      </xdr:nvSpPr>
      <xdr:spPr>
        <a:xfrm>
          <a:off x="5505450" y="11039475"/>
          <a:ext cx="2667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E36" sqref="E36"/>
    </sheetView>
  </sheetViews>
  <sheetFormatPr defaultColWidth="12" defaultRowHeight="11.25"/>
  <cols>
    <col min="1" max="1" width="9.83203125" style="8" customWidth="1"/>
    <col min="2" max="2" width="75" style="7" bestFit="1" customWidth="1"/>
    <col min="3" max="4" width="20.83203125" style="7" customWidth="1"/>
    <col min="5" max="5" width="20.83203125" style="9" customWidth="1"/>
    <col min="6" max="6" width="8.83203125" style="8" customWidth="1"/>
    <col min="7" max="7" width="0" style="6" hidden="1" customWidth="1"/>
    <col min="8" max="10" width="16.33203125" style="6" hidden="1" customWidth="1"/>
    <col min="11" max="11" width="12" style="6" customWidth="1"/>
    <col min="12" max="12" width="13.5" style="6" bestFit="1" customWidth="1"/>
    <col min="13" max="16384" width="12" style="6" customWidth="1"/>
  </cols>
  <sheetData>
    <row r="1" spans="1:6" ht="60" customHeight="1">
      <c r="A1" s="34" t="s">
        <v>56</v>
      </c>
      <c r="B1" s="35"/>
      <c r="C1" s="35"/>
      <c r="D1" s="35"/>
      <c r="E1" s="35"/>
      <c r="F1" s="36"/>
    </row>
    <row r="2" spans="1:6" ht="15" customHeight="1">
      <c r="A2" s="37" t="s">
        <v>0</v>
      </c>
      <c r="B2" s="38" t="s">
        <v>1</v>
      </c>
      <c r="C2" s="38">
        <v>2016</v>
      </c>
      <c r="D2" s="38">
        <v>2015</v>
      </c>
      <c r="E2" s="38">
        <v>2014</v>
      </c>
      <c r="F2" s="37" t="s">
        <v>2</v>
      </c>
    </row>
    <row r="3" spans="1:10" ht="12.75" customHeight="1">
      <c r="A3" s="16"/>
      <c r="B3" s="17" t="s">
        <v>3</v>
      </c>
      <c r="C3" s="39">
        <v>3106694.48</v>
      </c>
      <c r="D3" s="39">
        <v>1096502.68</v>
      </c>
      <c r="E3" s="39">
        <v>678171.17</v>
      </c>
      <c r="F3" s="18" t="s">
        <v>55</v>
      </c>
      <c r="H3" s="32">
        <f>+H4-H16</f>
        <v>3106694.4799999967</v>
      </c>
      <c r="I3" s="32">
        <f>+I4-I16</f>
        <v>1096502.6799999997</v>
      </c>
      <c r="J3" s="32">
        <f>+J4-J16</f>
        <v>678171.1699999981</v>
      </c>
    </row>
    <row r="4" spans="1:10" ht="11.25">
      <c r="A4" s="1">
        <v>900001</v>
      </c>
      <c r="B4" s="19" t="s">
        <v>4</v>
      </c>
      <c r="C4" s="40">
        <v>43522575.86</v>
      </c>
      <c r="D4" s="40">
        <v>31802277.12</v>
      </c>
      <c r="E4" s="40">
        <v>30966220.54</v>
      </c>
      <c r="F4" s="18"/>
      <c r="H4" s="32">
        <f>SUM(C5:C14)</f>
        <v>43522575.86</v>
      </c>
      <c r="I4" s="32">
        <f>SUM(D5:D14)</f>
        <v>31802277.12</v>
      </c>
      <c r="J4" s="32">
        <f>SUM(E5:E14)</f>
        <v>30966220.54</v>
      </c>
    </row>
    <row r="5" spans="1:6" ht="11.25">
      <c r="A5" s="20">
        <v>4110</v>
      </c>
      <c r="B5" s="21" t="s">
        <v>5</v>
      </c>
      <c r="C5" s="41">
        <v>0</v>
      </c>
      <c r="D5" s="41">
        <v>0</v>
      </c>
      <c r="E5" s="41">
        <v>0</v>
      </c>
      <c r="F5" s="18"/>
    </row>
    <row r="6" spans="1:6" ht="11.25">
      <c r="A6" s="22">
        <v>4120</v>
      </c>
      <c r="B6" s="23" t="s">
        <v>6</v>
      </c>
      <c r="C6" s="41">
        <v>0</v>
      </c>
      <c r="D6" s="41">
        <v>0</v>
      </c>
      <c r="E6" s="41">
        <v>0</v>
      </c>
      <c r="F6" s="18"/>
    </row>
    <row r="7" spans="1:6" ht="11.25">
      <c r="A7" s="20">
        <v>4130</v>
      </c>
      <c r="B7" s="21" t="s">
        <v>7</v>
      </c>
      <c r="C7" s="41">
        <v>0</v>
      </c>
      <c r="D7" s="41">
        <v>0</v>
      </c>
      <c r="E7" s="41">
        <v>0</v>
      </c>
      <c r="F7" s="18"/>
    </row>
    <row r="8" spans="1:6" ht="11.25">
      <c r="A8" s="20">
        <v>4140</v>
      </c>
      <c r="B8" s="21" t="s">
        <v>8</v>
      </c>
      <c r="C8" s="41">
        <v>3532931.15</v>
      </c>
      <c r="D8" s="41">
        <v>3431116.23</v>
      </c>
      <c r="E8" s="41">
        <v>3212588</v>
      </c>
      <c r="F8" s="18"/>
    </row>
    <row r="9" spans="1:6" ht="11.25">
      <c r="A9" s="20">
        <v>4150</v>
      </c>
      <c r="B9" s="21" t="s">
        <v>9</v>
      </c>
      <c r="C9" s="41">
        <v>0</v>
      </c>
      <c r="D9" s="41">
        <v>0</v>
      </c>
      <c r="E9" s="41">
        <v>0</v>
      </c>
      <c r="F9" s="18"/>
    </row>
    <row r="10" spans="1:6" ht="11.25">
      <c r="A10" s="20">
        <v>4160</v>
      </c>
      <c r="B10" s="21" t="s">
        <v>10</v>
      </c>
      <c r="C10" s="41">
        <v>0</v>
      </c>
      <c r="D10" s="41">
        <v>0</v>
      </c>
      <c r="E10" s="41">
        <v>0</v>
      </c>
      <c r="F10" s="18"/>
    </row>
    <row r="11" spans="1:6" ht="11.25">
      <c r="A11" s="20">
        <v>4170</v>
      </c>
      <c r="B11" s="21" t="s">
        <v>11</v>
      </c>
      <c r="C11" s="41">
        <v>0</v>
      </c>
      <c r="D11" s="41">
        <v>0</v>
      </c>
      <c r="E11" s="41">
        <v>0</v>
      </c>
      <c r="F11" s="18"/>
    </row>
    <row r="12" spans="1:6" ht="22.5">
      <c r="A12" s="20">
        <v>4190</v>
      </c>
      <c r="B12" s="21" t="s">
        <v>41</v>
      </c>
      <c r="C12" s="41">
        <v>0</v>
      </c>
      <c r="D12" s="41">
        <v>0</v>
      </c>
      <c r="E12" s="41">
        <v>0</v>
      </c>
      <c r="F12" s="18"/>
    </row>
    <row r="13" spans="1:6" ht="11.25">
      <c r="A13" s="20">
        <v>4210</v>
      </c>
      <c r="B13" s="21" t="s">
        <v>12</v>
      </c>
      <c r="C13" s="41">
        <v>1150587.85</v>
      </c>
      <c r="D13" s="41">
        <v>909544.47</v>
      </c>
      <c r="E13" s="41">
        <v>634764.66</v>
      </c>
      <c r="F13" s="18"/>
    </row>
    <row r="14" spans="1:6" ht="11.25">
      <c r="A14" s="20">
        <v>4220</v>
      </c>
      <c r="B14" s="21" t="s">
        <v>13</v>
      </c>
      <c r="C14" s="41">
        <v>38839056.86</v>
      </c>
      <c r="D14" s="41">
        <v>27461616.42</v>
      </c>
      <c r="E14" s="41">
        <v>27118867.88</v>
      </c>
      <c r="F14" s="18"/>
    </row>
    <row r="15" spans="1:6" ht="11.25">
      <c r="A15" s="1">
        <v>4400</v>
      </c>
      <c r="B15" s="23" t="s">
        <v>42</v>
      </c>
      <c r="C15" s="41">
        <v>0</v>
      </c>
      <c r="D15" s="41">
        <v>0</v>
      </c>
      <c r="E15" s="41">
        <v>0</v>
      </c>
      <c r="F15" s="18"/>
    </row>
    <row r="16" spans="1:10" ht="11.25">
      <c r="A16" s="1">
        <v>900002</v>
      </c>
      <c r="B16" s="19" t="s">
        <v>14</v>
      </c>
      <c r="C16" s="40">
        <v>40415881.38</v>
      </c>
      <c r="D16" s="40">
        <v>30705774.44</v>
      </c>
      <c r="E16" s="40">
        <v>30288049.37</v>
      </c>
      <c r="F16" s="18"/>
      <c r="H16" s="32">
        <f>SUM(C17:C31)</f>
        <v>40415881.38</v>
      </c>
      <c r="I16" s="32">
        <f>SUM(D17:D31)</f>
        <v>30705774.44</v>
      </c>
      <c r="J16" s="32">
        <f>SUM(E17:E31)</f>
        <v>30288049.37</v>
      </c>
    </row>
    <row r="17" spans="1:6" ht="11.25">
      <c r="A17" s="20">
        <v>5110</v>
      </c>
      <c r="B17" s="21" t="s">
        <v>15</v>
      </c>
      <c r="C17" s="41">
        <v>31395099.02</v>
      </c>
      <c r="D17" s="41">
        <v>22635571.51</v>
      </c>
      <c r="E17" s="41">
        <v>21158772.71</v>
      </c>
      <c r="F17" s="18"/>
    </row>
    <row r="18" spans="1:6" ht="11.25">
      <c r="A18" s="20">
        <v>5120</v>
      </c>
      <c r="B18" s="21" t="s">
        <v>16</v>
      </c>
      <c r="C18" s="41">
        <v>2527693.84</v>
      </c>
      <c r="D18" s="41">
        <v>1838778.68</v>
      </c>
      <c r="E18" s="41">
        <v>2200866.14</v>
      </c>
      <c r="F18" s="18"/>
    </row>
    <row r="19" spans="1:6" ht="11.25">
      <c r="A19" s="20">
        <v>5130</v>
      </c>
      <c r="B19" s="21" t="s">
        <v>17</v>
      </c>
      <c r="C19" s="41">
        <v>3152397.56</v>
      </c>
      <c r="D19" s="41">
        <v>2714877.94</v>
      </c>
      <c r="E19" s="41">
        <v>2960851.98</v>
      </c>
      <c r="F19" s="18"/>
    </row>
    <row r="20" spans="1:6" ht="11.25">
      <c r="A20" s="20">
        <v>5210</v>
      </c>
      <c r="B20" s="21" t="s">
        <v>18</v>
      </c>
      <c r="C20" s="41">
        <v>0</v>
      </c>
      <c r="D20" s="41">
        <v>2000000</v>
      </c>
      <c r="E20" s="41">
        <v>1200000</v>
      </c>
      <c r="F20" s="18"/>
    </row>
    <row r="21" spans="1:6" ht="11.25">
      <c r="A21" s="20">
        <v>5220</v>
      </c>
      <c r="B21" s="21" t="s">
        <v>19</v>
      </c>
      <c r="C21" s="41">
        <v>0</v>
      </c>
      <c r="D21" s="41">
        <v>0</v>
      </c>
      <c r="E21" s="41">
        <v>0</v>
      </c>
      <c r="F21" s="18"/>
    </row>
    <row r="22" spans="1:6" ht="11.25">
      <c r="A22" s="20">
        <v>5230</v>
      </c>
      <c r="B22" s="21" t="s">
        <v>20</v>
      </c>
      <c r="C22" s="41">
        <v>0</v>
      </c>
      <c r="D22" s="41">
        <v>0</v>
      </c>
      <c r="E22" s="41">
        <v>0</v>
      </c>
      <c r="F22" s="18"/>
    </row>
    <row r="23" spans="1:6" ht="11.25">
      <c r="A23" s="20">
        <v>5240</v>
      </c>
      <c r="B23" s="21" t="s">
        <v>21</v>
      </c>
      <c r="C23" s="41">
        <v>3340690.96</v>
      </c>
      <c r="D23" s="41">
        <v>1516546.31</v>
      </c>
      <c r="E23" s="41">
        <v>2767558.54</v>
      </c>
      <c r="F23" s="18"/>
    </row>
    <row r="24" spans="1:6" ht="11.25">
      <c r="A24" s="20">
        <v>5250</v>
      </c>
      <c r="B24" s="21" t="s">
        <v>22</v>
      </c>
      <c r="C24" s="41">
        <v>0</v>
      </c>
      <c r="D24" s="41">
        <v>0</v>
      </c>
      <c r="E24" s="41">
        <v>0</v>
      </c>
      <c r="F24" s="18"/>
    </row>
    <row r="25" spans="1:6" ht="11.25">
      <c r="A25" s="20">
        <v>5260</v>
      </c>
      <c r="B25" s="21" t="s">
        <v>23</v>
      </c>
      <c r="C25" s="41">
        <v>0</v>
      </c>
      <c r="D25" s="41">
        <v>0</v>
      </c>
      <c r="E25" s="41">
        <v>0</v>
      </c>
      <c r="F25" s="18"/>
    </row>
    <row r="26" spans="1:6" ht="11.25">
      <c r="A26" s="20">
        <v>5270</v>
      </c>
      <c r="B26" s="21" t="s">
        <v>24</v>
      </c>
      <c r="C26" s="41">
        <v>0</v>
      </c>
      <c r="D26" s="41">
        <v>0</v>
      </c>
      <c r="E26" s="41">
        <v>0</v>
      </c>
      <c r="F26" s="18"/>
    </row>
    <row r="27" spans="1:6" ht="11.25">
      <c r="A27" s="20">
        <v>5280</v>
      </c>
      <c r="B27" s="21" t="s">
        <v>43</v>
      </c>
      <c r="C27" s="41">
        <v>0</v>
      </c>
      <c r="D27" s="41">
        <v>0</v>
      </c>
      <c r="E27" s="41">
        <v>0</v>
      </c>
      <c r="F27" s="18"/>
    </row>
    <row r="28" spans="1:6" ht="11.25">
      <c r="A28" s="20">
        <v>5290</v>
      </c>
      <c r="B28" s="21" t="s">
        <v>25</v>
      </c>
      <c r="C28" s="41">
        <v>0</v>
      </c>
      <c r="D28" s="41">
        <v>0</v>
      </c>
      <c r="E28" s="41">
        <v>0</v>
      </c>
      <c r="F28" s="18"/>
    </row>
    <row r="29" spans="1:6" ht="11.25">
      <c r="A29" s="20">
        <v>5310</v>
      </c>
      <c r="B29" s="21" t="s">
        <v>26</v>
      </c>
      <c r="C29" s="41">
        <v>0</v>
      </c>
      <c r="D29" s="41">
        <v>0</v>
      </c>
      <c r="E29" s="41">
        <v>0</v>
      </c>
      <c r="F29" s="18"/>
    </row>
    <row r="30" spans="1:6" ht="11.25">
      <c r="A30" s="20">
        <v>5320</v>
      </c>
      <c r="B30" s="21" t="s">
        <v>27</v>
      </c>
      <c r="C30" s="41">
        <v>0</v>
      </c>
      <c r="D30" s="41">
        <v>0</v>
      </c>
      <c r="E30" s="41">
        <v>0</v>
      </c>
      <c r="F30" s="18"/>
    </row>
    <row r="31" spans="1:6" ht="11.25">
      <c r="A31" s="20">
        <v>5330</v>
      </c>
      <c r="B31" s="21" t="s">
        <v>28</v>
      </c>
      <c r="C31" s="41">
        <v>0</v>
      </c>
      <c r="D31" s="41">
        <v>0</v>
      </c>
      <c r="E31" s="41">
        <v>0</v>
      </c>
      <c r="F31" s="18"/>
    </row>
    <row r="32" spans="1:6" ht="11.25">
      <c r="A32" s="1">
        <v>4500</v>
      </c>
      <c r="B32" s="23" t="s">
        <v>44</v>
      </c>
      <c r="C32" s="41">
        <v>0</v>
      </c>
      <c r="D32" s="41">
        <v>0</v>
      </c>
      <c r="E32" s="41">
        <v>0</v>
      </c>
      <c r="F32" s="18"/>
    </row>
    <row r="33" spans="1:10" ht="11.25">
      <c r="A33" s="1">
        <v>900003</v>
      </c>
      <c r="B33" s="24" t="s">
        <v>29</v>
      </c>
      <c r="C33" s="40">
        <v>3106694.48</v>
      </c>
      <c r="D33" s="40">
        <v>1096502.68</v>
      </c>
      <c r="E33" s="40">
        <v>678171.17</v>
      </c>
      <c r="F33" s="18"/>
      <c r="H33" s="33">
        <f>+H4-H16</f>
        <v>3106694.4799999967</v>
      </c>
      <c r="I33" s="33">
        <f>+I4-I16</f>
        <v>1096502.6799999997</v>
      </c>
      <c r="J33" s="33">
        <f>+J4-J16</f>
        <v>678171.1699999981</v>
      </c>
    </row>
    <row r="34" spans="1:10" ht="11.25">
      <c r="A34" s="20"/>
      <c r="B34" s="25" t="s">
        <v>30</v>
      </c>
      <c r="C34" s="41">
        <v>-2646196.17</v>
      </c>
      <c r="D34" s="41">
        <v>-1068033.13</v>
      </c>
      <c r="E34" s="41">
        <v>-89450</v>
      </c>
      <c r="F34" s="18"/>
      <c r="H34" s="32"/>
      <c r="I34" s="32"/>
      <c r="J34" s="32"/>
    </row>
    <row r="35" spans="1:6" ht="11.25">
      <c r="A35" s="1">
        <v>900004</v>
      </c>
      <c r="B35" s="24" t="s">
        <v>4</v>
      </c>
      <c r="C35" s="40">
        <v>10694899.42</v>
      </c>
      <c r="D35" s="40">
        <v>0</v>
      </c>
      <c r="E35" s="40">
        <v>0</v>
      </c>
      <c r="F35" s="18"/>
    </row>
    <row r="36" spans="1:6" ht="11.25">
      <c r="A36" s="26"/>
      <c r="B36" s="23" t="s">
        <v>45</v>
      </c>
      <c r="C36" s="41">
        <v>10694899.42</v>
      </c>
      <c r="D36" s="41">
        <v>0</v>
      </c>
      <c r="E36" s="41">
        <v>0</v>
      </c>
      <c r="F36" s="18"/>
    </row>
    <row r="37" spans="1:6" ht="11.25">
      <c r="A37" s="26"/>
      <c r="B37" s="23" t="s">
        <v>32</v>
      </c>
      <c r="C37" s="41">
        <v>0</v>
      </c>
      <c r="D37" s="41">
        <v>0</v>
      </c>
      <c r="E37" s="41">
        <v>0</v>
      </c>
      <c r="F37" s="18"/>
    </row>
    <row r="38" spans="1:6" ht="11.25">
      <c r="A38" s="1">
        <v>4600</v>
      </c>
      <c r="B38" s="23" t="s">
        <v>46</v>
      </c>
      <c r="C38" s="41">
        <v>0</v>
      </c>
      <c r="D38" s="41">
        <v>0</v>
      </c>
      <c r="E38" s="41">
        <v>0</v>
      </c>
      <c r="F38" s="18"/>
    </row>
    <row r="39" spans="1:6" ht="11.25">
      <c r="A39" s="1">
        <v>900005</v>
      </c>
      <c r="B39" s="24" t="s">
        <v>14</v>
      </c>
      <c r="C39" s="40">
        <v>13341095.59</v>
      </c>
      <c r="D39" s="40">
        <v>1068033.13</v>
      </c>
      <c r="E39" s="40">
        <v>89450</v>
      </c>
      <c r="F39" s="18"/>
    </row>
    <row r="40" spans="1:6" ht="11.25">
      <c r="A40" s="26">
        <v>1230</v>
      </c>
      <c r="B40" s="23" t="s">
        <v>45</v>
      </c>
      <c r="C40" s="41">
        <v>13755926.99</v>
      </c>
      <c r="D40" s="41">
        <v>0</v>
      </c>
      <c r="E40" s="41">
        <v>0</v>
      </c>
      <c r="F40" s="18" t="s">
        <v>31</v>
      </c>
    </row>
    <row r="41" spans="1:6" ht="11.25">
      <c r="A41" s="26" t="s">
        <v>47</v>
      </c>
      <c r="B41" s="23" t="s">
        <v>32</v>
      </c>
      <c r="C41" s="41">
        <v>-414831.4</v>
      </c>
      <c r="D41" s="41">
        <v>1047153.13</v>
      </c>
      <c r="E41" s="41">
        <v>89450</v>
      </c>
      <c r="F41" s="18" t="s">
        <v>31</v>
      </c>
    </row>
    <row r="42" spans="1:6" ht="11.25">
      <c r="A42" s="1">
        <v>4700</v>
      </c>
      <c r="B42" s="23" t="s">
        <v>48</v>
      </c>
      <c r="C42" s="41">
        <v>0</v>
      </c>
      <c r="D42" s="41">
        <v>20880</v>
      </c>
      <c r="E42" s="41">
        <v>0</v>
      </c>
      <c r="F42" s="18"/>
    </row>
    <row r="43" spans="1:6" ht="11.25">
      <c r="A43" s="1">
        <v>900006</v>
      </c>
      <c r="B43" s="24" t="s">
        <v>33</v>
      </c>
      <c r="C43" s="40">
        <v>-2646196.17</v>
      </c>
      <c r="D43" s="40">
        <v>-1068033.13</v>
      </c>
      <c r="E43" s="40">
        <v>-89450</v>
      </c>
      <c r="F43" s="18"/>
    </row>
    <row r="44" spans="1:10" ht="11.25">
      <c r="A44" s="20"/>
      <c r="B44" s="25" t="s">
        <v>34</v>
      </c>
      <c r="C44" s="41">
        <v>1080081.25</v>
      </c>
      <c r="D44" s="41">
        <v>197409.38</v>
      </c>
      <c r="E44" s="41">
        <v>-47651.54</v>
      </c>
      <c r="F44" s="18"/>
      <c r="H44" s="33">
        <f>+C35-C39</f>
        <v>-2646196.17</v>
      </c>
      <c r="I44" s="33">
        <f>+D35-D39</f>
        <v>-1068033.13</v>
      </c>
      <c r="J44" s="33">
        <f>+E35-E39</f>
        <v>-89450</v>
      </c>
    </row>
    <row r="45" spans="1:6" ht="11.25">
      <c r="A45" s="1">
        <v>900007</v>
      </c>
      <c r="B45" s="24" t="s">
        <v>4</v>
      </c>
      <c r="C45" s="40">
        <v>0</v>
      </c>
      <c r="D45" s="40">
        <v>0</v>
      </c>
      <c r="E45" s="40">
        <v>0</v>
      </c>
      <c r="F45" s="18"/>
    </row>
    <row r="46" spans="1:6" ht="11.25">
      <c r="A46" s="27"/>
      <c r="B46" s="23" t="s">
        <v>49</v>
      </c>
      <c r="C46" s="41">
        <v>0</v>
      </c>
      <c r="D46" s="41">
        <v>0</v>
      </c>
      <c r="E46" s="41">
        <v>0</v>
      </c>
      <c r="F46" s="18"/>
    </row>
    <row r="47" spans="1:6" ht="11.25">
      <c r="A47" s="26">
        <v>2233</v>
      </c>
      <c r="B47" s="23" t="s">
        <v>50</v>
      </c>
      <c r="C47" s="41">
        <v>0</v>
      </c>
      <c r="D47" s="41">
        <v>0</v>
      </c>
      <c r="E47" s="41">
        <v>0</v>
      </c>
      <c r="F47" s="18"/>
    </row>
    <row r="48" spans="1:6" ht="11.25">
      <c r="A48" s="28">
        <v>2234</v>
      </c>
      <c r="B48" s="23" t="s">
        <v>51</v>
      </c>
      <c r="C48" s="41">
        <v>0</v>
      </c>
      <c r="D48" s="41">
        <v>0</v>
      </c>
      <c r="E48" s="41">
        <v>0</v>
      </c>
      <c r="F48" s="18"/>
    </row>
    <row r="49" spans="1:12" ht="11.25">
      <c r="A49" s="29">
        <v>4800</v>
      </c>
      <c r="B49" s="23" t="s">
        <v>52</v>
      </c>
      <c r="C49" s="41">
        <v>0</v>
      </c>
      <c r="D49" s="41">
        <v>0</v>
      </c>
      <c r="E49" s="41">
        <v>0</v>
      </c>
      <c r="F49" s="18"/>
      <c r="L49" s="32"/>
    </row>
    <row r="50" spans="1:6" ht="11.25">
      <c r="A50" s="29">
        <v>900008</v>
      </c>
      <c r="B50" s="24" t="s">
        <v>14</v>
      </c>
      <c r="C50" s="40">
        <v>-1080081.25</v>
      </c>
      <c r="D50" s="40">
        <v>197409.38</v>
      </c>
      <c r="E50" s="40">
        <v>47651.54</v>
      </c>
      <c r="F50" s="18"/>
    </row>
    <row r="51" spans="1:6" ht="11.25">
      <c r="A51" s="28"/>
      <c r="B51" s="23" t="s">
        <v>53</v>
      </c>
      <c r="C51" s="41">
        <v>0</v>
      </c>
      <c r="D51" s="41">
        <v>0</v>
      </c>
      <c r="E51" s="41">
        <v>0</v>
      </c>
      <c r="F51" s="18"/>
    </row>
    <row r="52" spans="1:6" ht="11.25">
      <c r="A52" s="26">
        <v>2131</v>
      </c>
      <c r="B52" s="23" t="s">
        <v>50</v>
      </c>
      <c r="C52" s="41">
        <v>0</v>
      </c>
      <c r="D52" s="41">
        <v>0</v>
      </c>
      <c r="E52" s="41">
        <v>0</v>
      </c>
      <c r="F52" s="18"/>
    </row>
    <row r="53" spans="1:6" ht="11.25">
      <c r="A53" s="28">
        <v>2132</v>
      </c>
      <c r="B53" s="23" t="s">
        <v>51</v>
      </c>
      <c r="C53" s="41">
        <v>0</v>
      </c>
      <c r="D53" s="41">
        <v>0</v>
      </c>
      <c r="E53" s="41">
        <v>0</v>
      </c>
      <c r="F53" s="18"/>
    </row>
    <row r="54" spans="1:12" ht="11.25">
      <c r="A54" s="29">
        <v>4900</v>
      </c>
      <c r="B54" s="23" t="s">
        <v>54</v>
      </c>
      <c r="C54" s="41">
        <v>1080081.25</v>
      </c>
      <c r="D54" s="41">
        <v>197409.38</v>
      </c>
      <c r="E54" s="41">
        <v>47651.54</v>
      </c>
      <c r="F54" s="18"/>
      <c r="L54" s="32"/>
    </row>
    <row r="55" spans="1:10" ht="11.25">
      <c r="A55" s="1">
        <v>900009</v>
      </c>
      <c r="B55" s="19" t="s">
        <v>35</v>
      </c>
      <c r="C55" s="40">
        <v>1080081.25</v>
      </c>
      <c r="D55" s="40">
        <v>197409.38</v>
      </c>
      <c r="E55" s="40">
        <v>-47651.54</v>
      </c>
      <c r="F55" s="18"/>
      <c r="H55" s="33">
        <f>+C45-C50</f>
        <v>1080081.25</v>
      </c>
      <c r="I55" s="33">
        <f>+D45-D50</f>
        <v>-197409.38</v>
      </c>
      <c r="J55" s="33">
        <f>+E45-E50</f>
        <v>-47651.54</v>
      </c>
    </row>
    <row r="56" spans="1:11" ht="11.25">
      <c r="A56" s="1">
        <v>9000010</v>
      </c>
      <c r="B56" s="19" t="s">
        <v>36</v>
      </c>
      <c r="C56" s="40">
        <v>1540579.56</v>
      </c>
      <c r="D56" s="40">
        <v>-168939.83</v>
      </c>
      <c r="E56" s="40">
        <v>541069.63</v>
      </c>
      <c r="F56" s="18"/>
      <c r="H56" s="33">
        <f>+H33+H44+H55</f>
        <v>1540579.5599999968</v>
      </c>
      <c r="I56" s="33">
        <f>+I33+I44+I55</f>
        <v>-168939.8300000002</v>
      </c>
      <c r="J56" s="33">
        <f>+J33+J44+J55</f>
        <v>541069.629999998</v>
      </c>
      <c r="K56" s="32"/>
    </row>
    <row r="57" spans="1:6" ht="11.25">
      <c r="A57" s="1">
        <v>9000011</v>
      </c>
      <c r="B57" s="19" t="s">
        <v>37</v>
      </c>
      <c r="C57" s="40">
        <v>889597.51</v>
      </c>
      <c r="D57" s="40">
        <v>1058537.34</v>
      </c>
      <c r="E57" s="40">
        <v>517467.71</v>
      </c>
      <c r="F57" s="18" t="s">
        <v>38</v>
      </c>
    </row>
    <row r="58" spans="1:10" ht="11.25">
      <c r="A58" s="2">
        <v>9000012</v>
      </c>
      <c r="B58" s="30" t="s">
        <v>39</v>
      </c>
      <c r="C58" s="42">
        <v>2430177.07</v>
      </c>
      <c r="D58" s="42">
        <v>889597.51</v>
      </c>
      <c r="E58" s="42">
        <f>+E56+E57</f>
        <v>1058537.34</v>
      </c>
      <c r="F58" s="31" t="s">
        <v>38</v>
      </c>
      <c r="H58" s="33">
        <f>+H56+C57</f>
        <v>2430177.0699999966</v>
      </c>
      <c r="I58" s="33">
        <f>+I56+D57</f>
        <v>889597.5099999999</v>
      </c>
      <c r="J58" s="33">
        <f>+J56+E57</f>
        <v>1058537.339999998</v>
      </c>
    </row>
    <row r="59" spans="1:10" ht="11.25">
      <c r="A59" s="11"/>
      <c r="B59" s="10"/>
      <c r="C59" s="10"/>
      <c r="D59" s="10"/>
      <c r="E59" s="12"/>
      <c r="F59" s="11"/>
      <c r="H59" s="32">
        <f>+C58-H58</f>
        <v>0</v>
      </c>
      <c r="I59" s="32">
        <f>+D58-I58</f>
        <v>0</v>
      </c>
      <c r="J59" s="32">
        <f>+E58-J58</f>
        <v>2.0954757928848267E-09</v>
      </c>
    </row>
    <row r="60" spans="1:6" ht="11.25">
      <c r="A60" s="11"/>
      <c r="B60" s="10"/>
      <c r="C60" s="10"/>
      <c r="D60" s="10"/>
      <c r="E60" s="12"/>
      <c r="F60" s="11"/>
    </row>
    <row r="61" spans="1:8" ht="11.25">
      <c r="A61" s="3" t="s">
        <v>40</v>
      </c>
      <c r="B61" s="13"/>
      <c r="C61" s="13"/>
      <c r="D61" s="13"/>
      <c r="E61" s="14"/>
      <c r="F61" s="3"/>
      <c r="H61" s="32"/>
    </row>
    <row r="62" spans="1:6" ht="11.25">
      <c r="A62" s="15"/>
      <c r="B62" s="4"/>
      <c r="C62" s="4"/>
      <c r="D62" s="4"/>
      <c r="E62" s="5"/>
      <c r="F62" s="15"/>
    </row>
    <row r="63" spans="1:6" ht="11.25">
      <c r="A63" s="15"/>
      <c r="B63" s="4"/>
      <c r="C63" s="4"/>
      <c r="D63" s="4"/>
      <c r="E63" s="5"/>
      <c r="F63" s="15"/>
    </row>
    <row r="64" spans="1:6" ht="11.25">
      <c r="A64" s="15"/>
      <c r="B64" s="4"/>
      <c r="C64" s="4"/>
      <c r="D64" s="4"/>
      <c r="E64" s="5"/>
      <c r="F64" s="15"/>
    </row>
    <row r="65" spans="1:6" ht="11.25">
      <c r="A65" s="15"/>
      <c r="B65" s="4"/>
      <c r="C65" s="4"/>
      <c r="D65" s="4"/>
      <c r="E65" s="5"/>
      <c r="F65" s="15"/>
    </row>
    <row r="66" spans="1:6" ht="11.25">
      <c r="A66" s="15"/>
      <c r="B66" s="4"/>
      <c r="C66" s="4"/>
      <c r="D66" s="4"/>
      <c r="E66" s="5"/>
      <c r="F66" s="15"/>
    </row>
    <row r="67" spans="1:6" ht="11.25">
      <c r="A67" s="15"/>
      <c r="B67" s="4"/>
      <c r="C67" s="4"/>
      <c r="D67" s="4"/>
      <c r="E67" s="5"/>
      <c r="F67" s="15"/>
    </row>
    <row r="68" spans="1:6" ht="11.25">
      <c r="A68" s="15"/>
      <c r="B68" s="4"/>
      <c r="C68" s="4"/>
      <c r="D68" s="4"/>
      <c r="E68" s="5"/>
      <c r="F68" s="15"/>
    </row>
    <row r="69" spans="1:6" ht="11.25">
      <c r="A69" s="15"/>
      <c r="B69" s="4"/>
      <c r="C69" s="4"/>
      <c r="D69" s="4"/>
      <c r="E69" s="5"/>
      <c r="F69" s="15"/>
    </row>
    <row r="70" spans="1:6" ht="11.25">
      <c r="A70" s="15"/>
      <c r="B70" s="4"/>
      <c r="C70" s="4"/>
      <c r="D70" s="4"/>
      <c r="E70" s="5"/>
      <c r="F70" s="15"/>
    </row>
    <row r="71" spans="1:6" ht="11.25">
      <c r="A71" s="15"/>
      <c r="B71" s="4"/>
      <c r="C71" s="4"/>
      <c r="D71" s="4"/>
      <c r="E71" s="5"/>
      <c r="F71" s="15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2016-07-08T22:22:26Z</cp:lastPrinted>
  <dcterms:created xsi:type="dcterms:W3CDTF">2012-12-11T20:31:36Z</dcterms:created>
  <dcterms:modified xsi:type="dcterms:W3CDTF">2017-04-06T15:07:21Z</dcterms:modified>
  <cp:category/>
  <cp:version/>
  <cp:contentType/>
  <cp:contentStatus/>
</cp:coreProperties>
</file>